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2120" windowHeight="5130" activeTab="0"/>
  </bookViews>
  <sheets>
    <sheet name="17.sz.mell.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<sst xmlns="http://schemas.openxmlformats.org/spreadsheetml/2006/main" count="25" uniqueCount="25">
  <si>
    <t>ezer forintban</t>
  </si>
  <si>
    <t xml:space="preserve"> </t>
  </si>
  <si>
    <t>Aktív  pénzügyi elszámolás egyenlege</t>
  </si>
  <si>
    <t>Passzív pénzügyi elszámolás egyenlege</t>
  </si>
  <si>
    <t>Előző évben képzett tartalék maradvány</t>
  </si>
  <si>
    <t>Tárgyévi helyesb. pénzmaradv.</t>
  </si>
  <si>
    <t>Elmaradt kiutalás, alulfinanszírozás (+) túlfinanszirozás (-) rendezése</t>
  </si>
  <si>
    <t>Elszámolás központi költségvetéssel (+,-)</t>
  </si>
  <si>
    <t>Költségvetési pénzmaradvány</t>
  </si>
  <si>
    <t>Áthúzódó kötelezettségek</t>
  </si>
  <si>
    <t>Szabad tartalék</t>
  </si>
  <si>
    <t xml:space="preserve">Elvonásra javasolt </t>
  </si>
  <si>
    <t>5=1+2-3-4</t>
  </si>
  <si>
    <t>8=5+6+7</t>
  </si>
  <si>
    <t>10=8-9</t>
  </si>
  <si>
    <t>Pilisborosjenő község Önkormányzata PMH</t>
  </si>
  <si>
    <t>Német Nemz.Kétnyelvű Óvoda</t>
  </si>
  <si>
    <t>Reichel József Művelődési Ház</t>
  </si>
  <si>
    <t>Önkormányzat összesen</t>
  </si>
  <si>
    <t>Polgármesteri Hivatal</t>
  </si>
  <si>
    <t>17. számú melléklet</t>
  </si>
  <si>
    <t>2013. évi pénzmaradvány megállapítása</t>
  </si>
  <si>
    <t>Bankszámla, pénzt. egyenleg  2013.XII.31.</t>
  </si>
  <si>
    <t>Jóváhagyott 2013. évi költségvetési pénzmaradvány</t>
  </si>
  <si>
    <t>Pilisborosjenő, 2014. május 27.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</si>
</sst>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0">
    <font>
      <sz val="11"/>
      <color indexed="8"/>
      <name val="Calibri"/>
      <family val="2"/>
    </font>
    <font>
      <sz val="10"/>
      <name val="H-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8"/>
      <name val="Times New Roman CE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7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0" fillId="17" borderId="7" applyNumberFormat="0" applyFont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3" fillId="4" borderId="0" applyNumberFormat="0" applyBorder="0" applyAlignment="0" applyProtection="0"/>
    <xf numFmtId="0" fontId="24" fillId="22" borderId="8" applyNumberFormat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>
      <alignment/>
      <protection/>
    </xf>
    <xf numFmtId="0" fontId="2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28" fillId="23" borderId="0" applyNumberFormat="0" applyBorder="0" applyAlignment="0" applyProtection="0"/>
    <xf numFmtId="0" fontId="29" fillId="22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2" fillId="0" borderId="0" xfId="56" applyNumberFormat="1" applyFont="1">
      <alignment/>
      <protection/>
    </xf>
    <xf numFmtId="3" fontId="3" fillId="24" borderId="0" xfId="56" applyNumberFormat="1" applyFont="1" applyFill="1" applyBorder="1" applyAlignment="1">
      <alignment horizontal="center"/>
      <protection/>
    </xf>
    <xf numFmtId="3" fontId="2" fillId="0" borderId="0" xfId="56" applyNumberFormat="1" applyFont="1" applyAlignment="1">
      <alignment vertical="center"/>
      <protection/>
    </xf>
    <xf numFmtId="3" fontId="5" fillId="24" borderId="0" xfId="56" applyNumberFormat="1" applyFont="1" applyFill="1" applyBorder="1" applyAlignment="1">
      <alignment horizontal="centerContinuous"/>
      <protection/>
    </xf>
    <xf numFmtId="3" fontId="6" fillId="24" borderId="0" xfId="56" applyNumberFormat="1" applyFont="1" applyFill="1" applyBorder="1" applyAlignment="1">
      <alignment horizontal="right"/>
      <protection/>
    </xf>
    <xf numFmtId="3" fontId="2" fillId="0" borderId="0" xfId="56" applyNumberFormat="1" applyFont="1" applyAlignment="1">
      <alignment/>
      <protection/>
    </xf>
    <xf numFmtId="3" fontId="7" fillId="0" borderId="10" xfId="56" applyNumberFormat="1" applyFont="1" applyBorder="1" applyAlignment="1">
      <alignment horizontal="centerContinuous" vertical="center" wrapText="1"/>
      <protection/>
    </xf>
    <xf numFmtId="3" fontId="7" fillId="0" borderId="11" xfId="56" applyNumberFormat="1" applyFont="1" applyBorder="1" applyAlignment="1">
      <alignment horizontal="center" vertical="center" textRotation="90" wrapText="1"/>
      <protection/>
    </xf>
    <xf numFmtId="3" fontId="8" fillId="0" borderId="11" xfId="56" applyNumberFormat="1" applyFont="1" applyBorder="1" applyAlignment="1">
      <alignment horizontal="center" vertical="center" textRotation="90" wrapText="1"/>
      <protection/>
    </xf>
    <xf numFmtId="3" fontId="7" fillId="0" borderId="12" xfId="56" applyNumberFormat="1" applyFont="1" applyBorder="1" applyAlignment="1">
      <alignment horizontal="center" vertical="center" textRotation="90" wrapText="1"/>
      <protection/>
    </xf>
    <xf numFmtId="3" fontId="7" fillId="0" borderId="0" xfId="56" applyNumberFormat="1" applyFont="1" applyAlignment="1">
      <alignment horizontal="center" vertical="center" wrapText="1"/>
      <protection/>
    </xf>
    <xf numFmtId="3" fontId="4" fillId="0" borderId="13" xfId="56" applyNumberFormat="1" applyFont="1" applyBorder="1" applyAlignment="1">
      <alignment horizontal="centerContinuous" vertical="center" wrapText="1"/>
      <protection/>
    </xf>
    <xf numFmtId="3" fontId="7" fillId="0" borderId="14" xfId="56" applyNumberFormat="1" applyFont="1" applyBorder="1" applyAlignment="1">
      <alignment horizontal="center" vertical="center" wrapText="1"/>
      <protection/>
    </xf>
    <xf numFmtId="3" fontId="7" fillId="24" borderId="14" xfId="56" applyNumberFormat="1" applyFont="1" applyFill="1" applyBorder="1" applyAlignment="1">
      <alignment horizontal="center" vertical="center" wrapText="1"/>
      <protection/>
    </xf>
    <xf numFmtId="3" fontId="7" fillId="0" borderId="0" xfId="56" applyNumberFormat="1" applyFont="1" applyBorder="1" applyAlignment="1">
      <alignment horizontal="center" vertical="center" wrapText="1"/>
      <protection/>
    </xf>
    <xf numFmtId="3" fontId="7" fillId="0" borderId="15" xfId="56" applyNumberFormat="1" applyFont="1" applyBorder="1" applyAlignment="1">
      <alignment horizontal="centerContinuous" vertical="center" wrapText="1"/>
      <protection/>
    </xf>
    <xf numFmtId="3" fontId="4" fillId="0" borderId="13" xfId="56" applyNumberFormat="1" applyFont="1" applyBorder="1" applyAlignment="1">
      <alignment horizontal="center"/>
      <protection/>
    </xf>
    <xf numFmtId="3" fontId="7" fillId="0" borderId="14" xfId="56" applyNumberFormat="1" applyFont="1" applyBorder="1" applyAlignment="1">
      <alignment horizontal="center"/>
      <protection/>
    </xf>
    <xf numFmtId="3" fontId="7" fillId="0" borderId="16" xfId="56" applyNumberFormat="1" applyFont="1" applyBorder="1" applyAlignment="1">
      <alignment horizontal="center"/>
      <protection/>
    </xf>
    <xf numFmtId="3" fontId="7" fillId="0" borderId="0" xfId="56" applyNumberFormat="1" applyFont="1" applyAlignment="1">
      <alignment horizontal="center"/>
      <protection/>
    </xf>
    <xf numFmtId="3" fontId="9" fillId="0" borderId="13" xfId="56" applyNumberFormat="1" applyFont="1" applyBorder="1" applyAlignment="1">
      <alignment horizontal="left"/>
      <protection/>
    </xf>
    <xf numFmtId="3" fontId="2" fillId="0" borderId="14" xfId="56" applyNumberFormat="1" applyFont="1" applyBorder="1" applyAlignment="1">
      <alignment horizontal="right"/>
      <protection/>
    </xf>
    <xf numFmtId="3" fontId="2" fillId="0" borderId="0" xfId="56" applyNumberFormat="1" applyFont="1" applyAlignment="1">
      <alignment horizontal="center"/>
      <protection/>
    </xf>
    <xf numFmtId="3" fontId="9" fillId="0" borderId="13" xfId="56" applyNumberFormat="1" applyFont="1" applyFill="1" applyBorder="1" applyAlignment="1">
      <alignment vertical="center"/>
      <protection/>
    </xf>
    <xf numFmtId="3" fontId="7" fillId="0" borderId="0" xfId="56" applyNumberFormat="1" applyFont="1" applyFill="1" applyAlignment="1">
      <alignment horizontal="left"/>
      <protection/>
    </xf>
    <xf numFmtId="3" fontId="4" fillId="0" borderId="13" xfId="56" applyNumberFormat="1" applyFont="1" applyFill="1" applyBorder="1" applyAlignment="1">
      <alignment vertical="center" wrapText="1"/>
      <protection/>
    </xf>
    <xf numFmtId="3" fontId="11" fillId="0" borderId="14" xfId="56" applyNumberFormat="1" applyFont="1" applyBorder="1" applyAlignment="1">
      <alignment vertical="center"/>
      <protection/>
    </xf>
    <xf numFmtId="3" fontId="7" fillId="0" borderId="0" xfId="56" applyNumberFormat="1" applyFont="1">
      <alignment/>
      <protection/>
    </xf>
    <xf numFmtId="3" fontId="10" fillId="0" borderId="0" xfId="56" applyNumberFormat="1" applyFont="1">
      <alignment/>
      <protection/>
    </xf>
    <xf numFmtId="3" fontId="3" fillId="0" borderId="0" xfId="56" applyNumberFormat="1" applyFont="1" applyAlignment="1">
      <alignment horizontal="center"/>
      <protection/>
    </xf>
    <xf numFmtId="3" fontId="2" fillId="0" borderId="0" xfId="56" applyNumberFormat="1" applyFont="1" applyAlignment="1">
      <alignment horizontal="right"/>
      <protection/>
    </xf>
    <xf numFmtId="3" fontId="4" fillId="24" borderId="0" xfId="56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pénzmaradványelszámolás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regE\Local%20Settings\Temporary%20Internet%20Files\Content.IE5\364U36HI\P&#233;nzmaradv&#225;ny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.fin."/>
      <sheetName val="Dologi és személyi maradvány"/>
      <sheetName val="Pénzmaradvány"/>
      <sheetName val="Pénzmaradvány (2)"/>
      <sheetName val="Munka2"/>
      <sheetName val="Munka3"/>
    </sheetNames>
    <sheetDataSet>
      <sheetData sheetId="2">
        <row r="8">
          <cell r="L8">
            <v>0</v>
          </cell>
        </row>
        <row r="11">
          <cell r="E11">
            <v>0</v>
          </cell>
          <cell r="H11">
            <v>0</v>
          </cell>
          <cell r="J11">
            <v>0</v>
          </cell>
        </row>
        <row r="12">
          <cell r="D12">
            <v>0</v>
          </cell>
          <cell r="E12">
            <v>0</v>
          </cell>
          <cell r="H12">
            <v>0</v>
          </cell>
          <cell r="J1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M16"/>
  <sheetViews>
    <sheetView tabSelected="1" workbookViewId="0" topLeftCell="A1">
      <selection activeCell="A17" sqref="A17"/>
    </sheetView>
  </sheetViews>
  <sheetFormatPr defaultColWidth="9.28125" defaultRowHeight="15"/>
  <cols>
    <col min="1" max="1" width="34.7109375" style="1" customWidth="1"/>
    <col min="2" max="2" width="15.57421875" style="1" customWidth="1"/>
    <col min="3" max="4" width="9.140625" style="1" customWidth="1"/>
    <col min="5" max="5" width="9.421875" style="1" customWidth="1"/>
    <col min="6" max="6" width="10.57421875" style="1" customWidth="1"/>
    <col min="7" max="7" width="11.140625" style="1" customWidth="1"/>
    <col min="8" max="8" width="9.8515625" style="1" customWidth="1"/>
    <col min="9" max="9" width="9.7109375" style="1" customWidth="1"/>
    <col min="10" max="10" width="10.57421875" style="1" customWidth="1"/>
    <col min="11" max="11" width="10.57421875" style="1" bestFit="1" customWidth="1"/>
    <col min="12" max="12" width="8.28125" style="1" customWidth="1"/>
    <col min="13" max="13" width="10.421875" style="1" customWidth="1"/>
    <col min="14" max="16384" width="9.28125" style="1" customWidth="1"/>
  </cols>
  <sheetData>
    <row r="1" spans="4:13" ht="17.25" customHeight="1">
      <c r="D1" s="30" t="s">
        <v>21</v>
      </c>
      <c r="E1" s="30"/>
      <c r="F1" s="30"/>
      <c r="G1" s="30"/>
      <c r="H1" s="30"/>
      <c r="I1" s="30"/>
      <c r="J1" s="30"/>
      <c r="K1" s="30"/>
      <c r="L1" s="31" t="s">
        <v>20</v>
      </c>
      <c r="M1" s="31"/>
    </row>
    <row r="2" spans="2:13" ht="17.25" customHeight="1" thickBo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 t="s">
        <v>0</v>
      </c>
    </row>
    <row r="3" spans="1:13" s="3" customFormat="1" ht="2.25" customHeight="1" hidden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s="6" customFormat="1" ht="3" customHeight="1" hidden="1">
      <c r="A4" s="4"/>
      <c r="B4" s="4"/>
      <c r="C4" s="4" t="s">
        <v>1</v>
      </c>
      <c r="D4" s="4"/>
      <c r="E4" s="4"/>
      <c r="F4" s="4"/>
      <c r="G4" s="4"/>
      <c r="H4" s="4"/>
      <c r="I4" s="4"/>
      <c r="J4" s="4"/>
      <c r="K4" s="4"/>
      <c r="L4" s="5"/>
      <c r="M4" s="5"/>
    </row>
    <row r="5" spans="1:13" s="11" customFormat="1" ht="79.5" customHeight="1" thickBot="1">
      <c r="A5" s="7"/>
      <c r="B5" s="8" t="s">
        <v>22</v>
      </c>
      <c r="C5" s="8" t="s">
        <v>2</v>
      </c>
      <c r="D5" s="8" t="s">
        <v>3</v>
      </c>
      <c r="E5" s="8" t="s">
        <v>4</v>
      </c>
      <c r="F5" s="9" t="s">
        <v>5</v>
      </c>
      <c r="G5" s="8" t="s">
        <v>6</v>
      </c>
      <c r="H5" s="8" t="s">
        <v>7</v>
      </c>
      <c r="I5" s="8" t="s">
        <v>8</v>
      </c>
      <c r="J5" s="8" t="s">
        <v>9</v>
      </c>
      <c r="K5" s="8" t="s">
        <v>10</v>
      </c>
      <c r="L5" s="8" t="s">
        <v>11</v>
      </c>
      <c r="M5" s="10" t="s">
        <v>23</v>
      </c>
    </row>
    <row r="6" spans="1:13" s="11" customFormat="1" ht="18" customHeight="1">
      <c r="A6" s="12"/>
      <c r="B6" s="13"/>
      <c r="C6" s="13"/>
      <c r="D6" s="13"/>
      <c r="E6" s="13"/>
      <c r="F6" s="13" t="s">
        <v>12</v>
      </c>
      <c r="G6" s="13"/>
      <c r="H6" s="13"/>
      <c r="I6" s="13" t="s">
        <v>13</v>
      </c>
      <c r="J6" s="14"/>
      <c r="K6" s="13" t="s">
        <v>14</v>
      </c>
      <c r="L6" s="15"/>
      <c r="M6" s="16"/>
    </row>
    <row r="7" spans="1:13" s="20" customFormat="1" ht="11.25" customHeight="1">
      <c r="A7" s="17"/>
      <c r="B7" s="18">
        <v>1</v>
      </c>
      <c r="C7" s="18">
        <v>2</v>
      </c>
      <c r="D7" s="18">
        <v>3</v>
      </c>
      <c r="E7" s="18">
        <v>4</v>
      </c>
      <c r="F7" s="18">
        <v>5</v>
      </c>
      <c r="G7" s="18">
        <v>6</v>
      </c>
      <c r="H7" s="18">
        <v>7</v>
      </c>
      <c r="I7" s="18">
        <v>8</v>
      </c>
      <c r="J7" s="18">
        <v>9</v>
      </c>
      <c r="K7" s="18">
        <v>10</v>
      </c>
      <c r="L7" s="18">
        <v>11</v>
      </c>
      <c r="M7" s="19">
        <v>12</v>
      </c>
    </row>
    <row r="8" spans="1:13" s="23" customFormat="1" ht="13.5" customHeight="1">
      <c r="A8" s="21" t="s">
        <v>15</v>
      </c>
      <c r="B8" s="22">
        <v>58023</v>
      </c>
      <c r="C8" s="22">
        <v>6293</v>
      </c>
      <c r="D8" s="22">
        <v>13260</v>
      </c>
      <c r="E8" s="22">
        <v>0</v>
      </c>
      <c r="F8" s="22">
        <f>B8+C8-D8-E8</f>
        <v>51056</v>
      </c>
      <c r="G8" s="22">
        <v>-23624</v>
      </c>
      <c r="H8" s="22">
        <v>-3366</v>
      </c>
      <c r="I8" s="22">
        <f>F8+G8+H8</f>
        <v>24066</v>
      </c>
      <c r="J8" s="22">
        <v>24066</v>
      </c>
      <c r="K8" s="22">
        <f>I8-J8</f>
        <v>0</v>
      </c>
      <c r="L8" s="22">
        <f>+'[1]Pénzmaradvány'!L8/1000</f>
        <v>0</v>
      </c>
      <c r="M8" s="22">
        <v>24066</v>
      </c>
    </row>
    <row r="9" spans="1:13" s="25" customFormat="1" ht="13.5" customHeight="1">
      <c r="A9" s="24" t="s">
        <v>16</v>
      </c>
      <c r="B9" s="22">
        <v>151</v>
      </c>
      <c r="C9" s="22">
        <v>1220</v>
      </c>
      <c r="D9" s="22">
        <v>69</v>
      </c>
      <c r="E9" s="22">
        <f>+'[1]Pénzmaradvány'!E11/1000</f>
        <v>0</v>
      </c>
      <c r="F9" s="22">
        <f>B9+C9-D9-E9</f>
        <v>1302</v>
      </c>
      <c r="G9" s="22">
        <v>2237</v>
      </c>
      <c r="H9" s="22">
        <f>+'[1]Pénzmaradvány'!H11/1000</f>
        <v>0</v>
      </c>
      <c r="I9" s="22">
        <f>F9+G9-H9</f>
        <v>3539</v>
      </c>
      <c r="J9" s="22">
        <f>+'[1]Pénzmaradvány'!J11/1000</f>
        <v>0</v>
      </c>
      <c r="K9" s="22">
        <v>3539</v>
      </c>
      <c r="L9" s="22">
        <v>3539</v>
      </c>
      <c r="M9" s="22">
        <v>3539</v>
      </c>
    </row>
    <row r="10" spans="1:13" s="25" customFormat="1" ht="13.5" customHeight="1">
      <c r="A10" s="24" t="s">
        <v>17</v>
      </c>
      <c r="B10" s="22">
        <v>9</v>
      </c>
      <c r="C10" s="22">
        <v>72</v>
      </c>
      <c r="D10" s="22">
        <f>+'[1]Pénzmaradvány'!D12/1000</f>
        <v>0</v>
      </c>
      <c r="E10" s="22">
        <f>+'[1]Pénzmaradvány'!E12/1000</f>
        <v>0</v>
      </c>
      <c r="F10" s="22">
        <f>B10+C10-D10-E10</f>
        <v>81</v>
      </c>
      <c r="G10" s="22">
        <v>332</v>
      </c>
      <c r="H10" s="22">
        <f>+'[1]Pénzmaradvány'!H12/1000</f>
        <v>0</v>
      </c>
      <c r="I10" s="22">
        <f>F10+G10-H10</f>
        <v>413</v>
      </c>
      <c r="J10" s="22">
        <f>+'[1]Pénzmaradvány'!J12/1000</f>
        <v>0</v>
      </c>
      <c r="K10" s="22">
        <v>413</v>
      </c>
      <c r="L10" s="22">
        <v>413</v>
      </c>
      <c r="M10" s="22">
        <v>413</v>
      </c>
    </row>
    <row r="11" spans="1:13" s="25" customFormat="1" ht="13.5" customHeight="1">
      <c r="A11" s="24" t="s">
        <v>19</v>
      </c>
      <c r="B11" s="22">
        <v>30</v>
      </c>
      <c r="C11" s="22">
        <v>1587</v>
      </c>
      <c r="D11" s="22">
        <v>118</v>
      </c>
      <c r="E11" s="22">
        <v>0</v>
      </c>
      <c r="F11" s="22">
        <f>B11+C11-D11-E11</f>
        <v>1499</v>
      </c>
      <c r="G11" s="22">
        <v>21055</v>
      </c>
      <c r="H11" s="22">
        <v>0</v>
      </c>
      <c r="I11" s="22">
        <f>F11+G11-H11</f>
        <v>22554</v>
      </c>
      <c r="J11" s="22">
        <v>0</v>
      </c>
      <c r="K11" s="22">
        <f>I11-J11</f>
        <v>22554</v>
      </c>
      <c r="L11" s="22">
        <v>22554</v>
      </c>
      <c r="M11" s="22">
        <v>22554</v>
      </c>
    </row>
    <row r="12" spans="1:13" s="28" customFormat="1" ht="25.5" customHeight="1">
      <c r="A12" s="26" t="s">
        <v>18</v>
      </c>
      <c r="B12" s="27">
        <f>SUM(B8:B11)</f>
        <v>58213</v>
      </c>
      <c r="C12" s="27">
        <f aca="true" t="shared" si="0" ref="C12:M12">SUM(C8:C11)</f>
        <v>9172</v>
      </c>
      <c r="D12" s="27">
        <f t="shared" si="0"/>
        <v>13447</v>
      </c>
      <c r="E12" s="27">
        <f t="shared" si="0"/>
        <v>0</v>
      </c>
      <c r="F12" s="27">
        <f t="shared" si="0"/>
        <v>53938</v>
      </c>
      <c r="G12" s="27">
        <f t="shared" si="0"/>
        <v>0</v>
      </c>
      <c r="H12" s="27">
        <f t="shared" si="0"/>
        <v>-3366</v>
      </c>
      <c r="I12" s="27">
        <f t="shared" si="0"/>
        <v>50572</v>
      </c>
      <c r="J12" s="27">
        <f t="shared" si="0"/>
        <v>24066</v>
      </c>
      <c r="K12" s="27">
        <f t="shared" si="0"/>
        <v>26506</v>
      </c>
      <c r="L12" s="27">
        <f t="shared" si="0"/>
        <v>26506</v>
      </c>
      <c r="M12" s="27">
        <f t="shared" si="0"/>
        <v>50572</v>
      </c>
    </row>
    <row r="13" spans="1:13" ht="12">
      <c r="A13" s="29" t="s">
        <v>24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</row>
    <row r="14" spans="1:13" ht="12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</row>
    <row r="15" spans="7:8" ht="12">
      <c r="G15" s="29"/>
      <c r="H15" s="29"/>
    </row>
    <row r="16" spans="7:8" ht="12">
      <c r="G16" s="29"/>
      <c r="H16" s="29"/>
    </row>
  </sheetData>
  <sheetProtection/>
  <mergeCells count="3">
    <mergeCell ref="D1:K1"/>
    <mergeCell ref="L1:M1"/>
    <mergeCell ref="A3:M3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Gáspárné</dc:creator>
  <cp:keywords/>
  <dc:description/>
  <cp:lastModifiedBy>Csillag.Kata</cp:lastModifiedBy>
  <dcterms:created xsi:type="dcterms:W3CDTF">2013-04-21T05:51:44Z</dcterms:created>
  <dcterms:modified xsi:type="dcterms:W3CDTF">2014-08-27T11:02:04Z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