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75" yWindow="-75" windowWidth="11355" windowHeight="13515"/>
  </bookViews>
  <sheets>
    <sheet name="5.sz.m.-műk.bev.feladatonként" sheetId="4" r:id="rId1"/>
    <sheet name="5.1.sz.m.-műk.bev.köt.fel." sheetId="1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5.2.sz.m.-műk.bev.önk.fel." sheetId="7" r:id="rId7"/>
    <sheet name="5.3.sz.m.-műk.bev.államig.fel." sheetId="8" r:id="rId8"/>
    <sheet name="Munka2" sheetId="2" r:id="rId9"/>
    <sheet name="Munka3" sheetId="3" r:id="rId10"/>
  </sheets>
  <definedNames>
    <definedName name="_xlnm.Print_Area" localSheetId="3">'5.1.2.sz.m.-műk.b.Hiv.köt.f'!$A$1:$G$69</definedName>
  </definedNames>
  <calcPr calcId="114210"/>
</workbook>
</file>

<file path=xl/calcChain.xml><?xml version="1.0" encoding="utf-8"?>
<calcChain xmlns="http://schemas.openxmlformats.org/spreadsheetml/2006/main">
  <c r="G11" i="8"/>
  <c r="G12"/>
  <c r="G13"/>
  <c r="G14"/>
  <c r="G15"/>
  <c r="H11" i="12"/>
  <c r="H12"/>
  <c r="H13"/>
  <c r="H14"/>
  <c r="H15"/>
  <c r="G11" i="11"/>
  <c r="G12"/>
  <c r="G13"/>
  <c r="G14"/>
  <c r="G15"/>
  <c r="G12" i="10"/>
  <c r="G13"/>
  <c r="G14"/>
  <c r="G15"/>
  <c r="G11" i="7"/>
  <c r="G12"/>
  <c r="G13"/>
  <c r="G14"/>
  <c r="G15"/>
  <c r="Y66" i="9"/>
  <c r="Y65"/>
  <c r="Y64"/>
  <c r="Y63"/>
  <c r="Y62"/>
  <c r="Y61"/>
  <c r="Y60"/>
  <c r="Y59"/>
  <c r="Y58"/>
  <c r="Y57"/>
  <c r="Y52"/>
  <c r="Y51"/>
  <c r="Y50"/>
  <c r="Y47"/>
  <c r="Y46"/>
  <c r="Y45"/>
  <c r="Y44"/>
  <c r="Y43"/>
  <c r="Y42"/>
  <c r="Y40"/>
  <c r="Y39"/>
  <c r="Y38"/>
  <c r="N37"/>
  <c r="V37"/>
  <c r="Y37"/>
  <c r="Y36"/>
  <c r="Y35"/>
  <c r="Y34"/>
  <c r="Y33"/>
  <c r="Y30"/>
  <c r="Y29"/>
  <c r="Y28"/>
  <c r="Y27"/>
  <c r="Y26"/>
  <c r="Y25"/>
  <c r="Y24"/>
  <c r="G23"/>
  <c r="Y23"/>
  <c r="Y22"/>
  <c r="Y21"/>
  <c r="Y20"/>
  <c r="Y19"/>
  <c r="Y18"/>
  <c r="Y7"/>
  <c r="Y67"/>
  <c r="X67"/>
  <c r="X53"/>
  <c r="X41"/>
  <c r="X37"/>
  <c r="X34"/>
  <c r="X48"/>
  <c r="X27"/>
  <c r="X25"/>
  <c r="X31"/>
  <c r="X23"/>
  <c r="X18"/>
  <c r="X16"/>
  <c r="C53"/>
  <c r="C67"/>
  <c r="C41"/>
  <c r="C37"/>
  <c r="C34"/>
  <c r="C27"/>
  <c r="C25"/>
  <c r="C23"/>
  <c r="C18"/>
  <c r="G67"/>
  <c r="G53"/>
  <c r="G41"/>
  <c r="G37"/>
  <c r="G34"/>
  <c r="G48"/>
  <c r="G27"/>
  <c r="G25"/>
  <c r="G18"/>
  <c r="G16"/>
  <c r="Y8"/>
  <c r="Y9"/>
  <c r="Y10"/>
  <c r="Y11"/>
  <c r="Y12"/>
  <c r="Y13"/>
  <c r="Y14"/>
  <c r="Y15"/>
  <c r="Y6"/>
  <c r="D16"/>
  <c r="E16"/>
  <c r="F16"/>
  <c r="H16"/>
  <c r="I16"/>
  <c r="J16"/>
  <c r="K16"/>
  <c r="L16"/>
  <c r="M16"/>
  <c r="N16"/>
  <c r="O16"/>
  <c r="P16"/>
  <c r="Q16"/>
  <c r="R16"/>
  <c r="S16"/>
  <c r="T16"/>
  <c r="U16"/>
  <c r="V16"/>
  <c r="W16"/>
  <c r="C16"/>
  <c r="H67"/>
  <c r="I67"/>
  <c r="J67"/>
  <c r="K67"/>
  <c r="L67"/>
  <c r="M67"/>
  <c r="N67"/>
  <c r="O67"/>
  <c r="P67"/>
  <c r="Q67"/>
  <c r="R67"/>
  <c r="S67"/>
  <c r="T67"/>
  <c r="U67"/>
  <c r="V67"/>
  <c r="W67"/>
  <c r="I18"/>
  <c r="J18"/>
  <c r="K18"/>
  <c r="L18"/>
  <c r="M18"/>
  <c r="N18"/>
  <c r="O18"/>
  <c r="P18"/>
  <c r="Q18"/>
  <c r="R18"/>
  <c r="S18"/>
  <c r="T18"/>
  <c r="U18"/>
  <c r="V18"/>
  <c r="W18"/>
  <c r="I23"/>
  <c r="J23"/>
  <c r="K23"/>
  <c r="L23"/>
  <c r="M23"/>
  <c r="N23"/>
  <c r="O23"/>
  <c r="P23"/>
  <c r="Q23"/>
  <c r="R23"/>
  <c r="S23"/>
  <c r="T23"/>
  <c r="U23"/>
  <c r="V23"/>
  <c r="W23"/>
  <c r="I25"/>
  <c r="J25"/>
  <c r="K25"/>
  <c r="L25"/>
  <c r="M25"/>
  <c r="N25"/>
  <c r="O25"/>
  <c r="P25"/>
  <c r="Q25"/>
  <c r="R25"/>
  <c r="S25"/>
  <c r="T25"/>
  <c r="U25"/>
  <c r="V25"/>
  <c r="W25"/>
  <c r="I27"/>
  <c r="J27"/>
  <c r="K27"/>
  <c r="L27"/>
  <c r="M27"/>
  <c r="N27"/>
  <c r="O27"/>
  <c r="P27"/>
  <c r="Q27"/>
  <c r="R27"/>
  <c r="S27"/>
  <c r="T27"/>
  <c r="U27"/>
  <c r="V27"/>
  <c r="W27"/>
  <c r="I34"/>
  <c r="J34"/>
  <c r="K34"/>
  <c r="L34"/>
  <c r="M34"/>
  <c r="O34"/>
  <c r="P34"/>
  <c r="Q34"/>
  <c r="R34"/>
  <c r="S34"/>
  <c r="T34"/>
  <c r="V34"/>
  <c r="W34"/>
  <c r="I37"/>
  <c r="J37"/>
  <c r="K37"/>
  <c r="L37"/>
  <c r="L48"/>
  <c r="M37"/>
  <c r="O37"/>
  <c r="P37"/>
  <c r="P48"/>
  <c r="Q37"/>
  <c r="R37"/>
  <c r="S37"/>
  <c r="T37"/>
  <c r="T48"/>
  <c r="U37"/>
  <c r="W37"/>
  <c r="I41"/>
  <c r="J41"/>
  <c r="K41"/>
  <c r="Y41"/>
  <c r="L41"/>
  <c r="M41"/>
  <c r="N41"/>
  <c r="O41"/>
  <c r="P41"/>
  <c r="Q41"/>
  <c r="R41"/>
  <c r="S41"/>
  <c r="T41"/>
  <c r="U41"/>
  <c r="V41"/>
  <c r="W41"/>
  <c r="I53"/>
  <c r="J53"/>
  <c r="K53"/>
  <c r="L53"/>
  <c r="M53"/>
  <c r="N53"/>
  <c r="O53"/>
  <c r="P53"/>
  <c r="Q53"/>
  <c r="R53"/>
  <c r="S53"/>
  <c r="T53"/>
  <c r="U53"/>
  <c r="V53"/>
  <c r="W53"/>
  <c r="J48"/>
  <c r="N48"/>
  <c r="R48"/>
  <c r="V48"/>
  <c r="I31"/>
  <c r="J31"/>
  <c r="K31"/>
  <c r="L31"/>
  <c r="M31"/>
  <c r="N31"/>
  <c r="O31"/>
  <c r="P31"/>
  <c r="Q31"/>
  <c r="R31"/>
  <c r="S31"/>
  <c r="T31"/>
  <c r="U31"/>
  <c r="V31"/>
  <c r="W31"/>
  <c r="C62" i="1"/>
  <c r="G66" i="11"/>
  <c r="G65"/>
  <c r="G64"/>
  <c r="G63"/>
  <c r="G62"/>
  <c r="G61"/>
  <c r="G60"/>
  <c r="G59"/>
  <c r="G58"/>
  <c r="G57"/>
  <c r="G52"/>
  <c r="G51"/>
  <c r="G50"/>
  <c r="G47"/>
  <c r="G46"/>
  <c r="G45"/>
  <c r="G44"/>
  <c r="G43"/>
  <c r="G42"/>
  <c r="G40"/>
  <c r="G39"/>
  <c r="G38"/>
  <c r="G36"/>
  <c r="G35"/>
  <c r="G33"/>
  <c r="G30"/>
  <c r="G29"/>
  <c r="G28"/>
  <c r="G26"/>
  <c r="G24"/>
  <c r="G22"/>
  <c r="G21"/>
  <c r="G20"/>
  <c r="G19"/>
  <c r="G8"/>
  <c r="G9"/>
  <c r="G10"/>
  <c r="G7"/>
  <c r="G6"/>
  <c r="F67"/>
  <c r="F53"/>
  <c r="F41"/>
  <c r="F37"/>
  <c r="F34"/>
  <c r="F27"/>
  <c r="F25"/>
  <c r="F23"/>
  <c r="F18"/>
  <c r="F16"/>
  <c r="G41" i="12"/>
  <c r="G34"/>
  <c r="G37"/>
  <c r="G18"/>
  <c r="G23"/>
  <c r="G25"/>
  <c r="G27"/>
  <c r="H58"/>
  <c r="H59"/>
  <c r="H60"/>
  <c r="H61"/>
  <c r="H62"/>
  <c r="H63"/>
  <c r="H64"/>
  <c r="H65"/>
  <c r="H66"/>
  <c r="H57"/>
  <c r="H51"/>
  <c r="H52"/>
  <c r="H50"/>
  <c r="H53"/>
  <c r="H35"/>
  <c r="H36"/>
  <c r="H38"/>
  <c r="H39"/>
  <c r="H40"/>
  <c r="H42"/>
  <c r="H43"/>
  <c r="H44"/>
  <c r="H45"/>
  <c r="H46"/>
  <c r="H47"/>
  <c r="H33"/>
  <c r="H19"/>
  <c r="H20"/>
  <c r="H21"/>
  <c r="H22"/>
  <c r="H24"/>
  <c r="H26"/>
  <c r="H28"/>
  <c r="H29"/>
  <c r="H30"/>
  <c r="H8"/>
  <c r="H9"/>
  <c r="H10"/>
  <c r="H7"/>
  <c r="H6"/>
  <c r="G67"/>
  <c r="H67"/>
  <c r="G53"/>
  <c r="G48"/>
  <c r="G31"/>
  <c r="G16"/>
  <c r="G34" i="1"/>
  <c r="E41"/>
  <c r="C41"/>
  <c r="G41"/>
  <c r="G43"/>
  <c r="F37"/>
  <c r="C37"/>
  <c r="G37"/>
  <c r="G36"/>
  <c r="G45"/>
  <c r="G48"/>
  <c r="C16" i="10"/>
  <c r="F16"/>
  <c r="F18"/>
  <c r="F23"/>
  <c r="F25"/>
  <c r="F27"/>
  <c r="F34"/>
  <c r="F37"/>
  <c r="F41"/>
  <c r="F53"/>
  <c r="F67"/>
  <c r="G7"/>
  <c r="G8"/>
  <c r="G9"/>
  <c r="G10"/>
  <c r="G11"/>
  <c r="G19"/>
  <c r="G20"/>
  <c r="G21"/>
  <c r="G22"/>
  <c r="G24"/>
  <c r="G26"/>
  <c r="G28"/>
  <c r="G29"/>
  <c r="G30"/>
  <c r="G33"/>
  <c r="G35"/>
  <c r="G36"/>
  <c r="G38"/>
  <c r="G39"/>
  <c r="G40"/>
  <c r="G42"/>
  <c r="G43"/>
  <c r="G44"/>
  <c r="G45"/>
  <c r="G46"/>
  <c r="G47"/>
  <c r="G50"/>
  <c r="G51"/>
  <c r="G52"/>
  <c r="G57"/>
  <c r="G58"/>
  <c r="G59"/>
  <c r="G60"/>
  <c r="G61"/>
  <c r="G62"/>
  <c r="G63"/>
  <c r="G64"/>
  <c r="G65"/>
  <c r="G66"/>
  <c r="G6"/>
  <c r="F48" i="11"/>
  <c r="F31"/>
  <c r="G55" i="12"/>
  <c r="G69"/>
  <c r="X55" i="9"/>
  <c r="X69"/>
  <c r="W48"/>
  <c r="U48"/>
  <c r="S48"/>
  <c r="Q48"/>
  <c r="O48"/>
  <c r="C48"/>
  <c r="M48"/>
  <c r="K48"/>
  <c r="I48"/>
  <c r="C31"/>
  <c r="C55"/>
  <c r="C69"/>
  <c r="G31"/>
  <c r="G55"/>
  <c r="G69"/>
  <c r="Y16"/>
  <c r="V55"/>
  <c r="V69"/>
  <c r="R55"/>
  <c r="R69"/>
  <c r="N55"/>
  <c r="N69"/>
  <c r="J55"/>
  <c r="J69"/>
  <c r="W55"/>
  <c r="W69"/>
  <c r="U55"/>
  <c r="U69"/>
  <c r="S55"/>
  <c r="S69"/>
  <c r="Q55"/>
  <c r="Q69"/>
  <c r="O55"/>
  <c r="O69"/>
  <c r="M55"/>
  <c r="M69"/>
  <c r="K55"/>
  <c r="K69"/>
  <c r="I55"/>
  <c r="I69"/>
  <c r="T55"/>
  <c r="T69"/>
  <c r="P55"/>
  <c r="P69"/>
  <c r="L55"/>
  <c r="L69"/>
  <c r="F48" i="10"/>
  <c r="F31"/>
  <c r="G16"/>
  <c r="G67"/>
  <c r="G53"/>
  <c r="F55" i="11"/>
  <c r="F69"/>
  <c r="F55" i="10"/>
  <c r="F69"/>
  <c r="F11" i="4"/>
  <c r="F12"/>
  <c r="F13"/>
  <c r="F14"/>
  <c r="D15"/>
  <c r="E15"/>
  <c r="C15"/>
  <c r="D16" i="1"/>
  <c r="E16"/>
  <c r="F16"/>
  <c r="C16"/>
  <c r="G12"/>
  <c r="G13"/>
  <c r="G14"/>
  <c r="G15"/>
  <c r="F16" i="12"/>
  <c r="F18"/>
  <c r="F23"/>
  <c r="F25"/>
  <c r="F27"/>
  <c r="F37"/>
  <c r="F41"/>
  <c r="F53"/>
  <c r="F67"/>
  <c r="E67"/>
  <c r="D67"/>
  <c r="C67"/>
  <c r="E53"/>
  <c r="D53"/>
  <c r="C53"/>
  <c r="E41"/>
  <c r="D41"/>
  <c r="C41"/>
  <c r="E37"/>
  <c r="D37"/>
  <c r="C37"/>
  <c r="H37"/>
  <c r="E34"/>
  <c r="D34"/>
  <c r="D48"/>
  <c r="C34"/>
  <c r="E27"/>
  <c r="D27"/>
  <c r="C27"/>
  <c r="H27"/>
  <c r="E25"/>
  <c r="D25"/>
  <c r="C25"/>
  <c r="H25"/>
  <c r="E23"/>
  <c r="D23"/>
  <c r="C23"/>
  <c r="H23"/>
  <c r="E18"/>
  <c r="D18"/>
  <c r="C18"/>
  <c r="H18"/>
  <c r="E16"/>
  <c r="D16"/>
  <c r="C16"/>
  <c r="E67" i="11"/>
  <c r="D67"/>
  <c r="C67"/>
  <c r="G67"/>
  <c r="E53"/>
  <c r="D53"/>
  <c r="C53"/>
  <c r="G53"/>
  <c r="E41"/>
  <c r="D41"/>
  <c r="G41"/>
  <c r="C41"/>
  <c r="E37"/>
  <c r="D37"/>
  <c r="C37"/>
  <c r="G37"/>
  <c r="D48"/>
  <c r="C34"/>
  <c r="E27"/>
  <c r="D27"/>
  <c r="C27"/>
  <c r="G27"/>
  <c r="E25"/>
  <c r="D25"/>
  <c r="C25"/>
  <c r="G25"/>
  <c r="E23"/>
  <c r="D23"/>
  <c r="C23"/>
  <c r="G23"/>
  <c r="E18"/>
  <c r="D18"/>
  <c r="C18"/>
  <c r="G18"/>
  <c r="E16"/>
  <c r="D16"/>
  <c r="C16"/>
  <c r="G16"/>
  <c r="E67" i="10"/>
  <c r="D67"/>
  <c r="C67"/>
  <c r="E53"/>
  <c r="D53"/>
  <c r="C53"/>
  <c r="E41"/>
  <c r="D41"/>
  <c r="C41"/>
  <c r="G41"/>
  <c r="E37"/>
  <c r="D37"/>
  <c r="C37"/>
  <c r="G37"/>
  <c r="E34"/>
  <c r="E48"/>
  <c r="D34"/>
  <c r="D48"/>
  <c r="E27"/>
  <c r="D27"/>
  <c r="C27"/>
  <c r="G27"/>
  <c r="E25"/>
  <c r="D25"/>
  <c r="C25"/>
  <c r="E23"/>
  <c r="D23"/>
  <c r="C23"/>
  <c r="G23"/>
  <c r="E18"/>
  <c r="D18"/>
  <c r="C18"/>
  <c r="E16"/>
  <c r="D16"/>
  <c r="F67" i="9"/>
  <c r="E67"/>
  <c r="D67"/>
  <c r="H53"/>
  <c r="F53"/>
  <c r="E53"/>
  <c r="D53"/>
  <c r="Y53"/>
  <c r="H41"/>
  <c r="F41"/>
  <c r="E41"/>
  <c r="D41"/>
  <c r="H37"/>
  <c r="F37"/>
  <c r="E37"/>
  <c r="D37"/>
  <c r="H34"/>
  <c r="H48"/>
  <c r="F34"/>
  <c r="F48"/>
  <c r="E34"/>
  <c r="E48"/>
  <c r="D34"/>
  <c r="D48"/>
  <c r="H27"/>
  <c r="F27"/>
  <c r="E27"/>
  <c r="D27"/>
  <c r="H25"/>
  <c r="F25"/>
  <c r="E25"/>
  <c r="D25"/>
  <c r="H23"/>
  <c r="F23"/>
  <c r="E23"/>
  <c r="D23"/>
  <c r="H18"/>
  <c r="F18"/>
  <c r="E18"/>
  <c r="D18"/>
  <c r="F67" i="8"/>
  <c r="E67"/>
  <c r="D67"/>
  <c r="C67"/>
  <c r="G67"/>
  <c r="G66"/>
  <c r="G65"/>
  <c r="G64"/>
  <c r="G63"/>
  <c r="G62"/>
  <c r="G61"/>
  <c r="G60"/>
  <c r="G59"/>
  <c r="G58"/>
  <c r="G57"/>
  <c r="F53"/>
  <c r="E53"/>
  <c r="D53"/>
  <c r="C53"/>
  <c r="G53"/>
  <c r="G52"/>
  <c r="G51"/>
  <c r="G50"/>
  <c r="G47"/>
  <c r="G46"/>
  <c r="G45"/>
  <c r="G44"/>
  <c r="G43"/>
  <c r="G42"/>
  <c r="F41"/>
  <c r="E41"/>
  <c r="D41"/>
  <c r="C41"/>
  <c r="G41"/>
  <c r="G40"/>
  <c r="G39"/>
  <c r="G38"/>
  <c r="F37"/>
  <c r="E37"/>
  <c r="D37"/>
  <c r="C37"/>
  <c r="G37"/>
  <c r="G36"/>
  <c r="G35"/>
  <c r="F34"/>
  <c r="F48"/>
  <c r="E34"/>
  <c r="E48"/>
  <c r="D34"/>
  <c r="D48"/>
  <c r="C34"/>
  <c r="C48"/>
  <c r="G48"/>
  <c r="G33"/>
  <c r="G30"/>
  <c r="G29"/>
  <c r="G28"/>
  <c r="F27"/>
  <c r="E27"/>
  <c r="D27"/>
  <c r="C27"/>
  <c r="G27"/>
  <c r="G26"/>
  <c r="F25"/>
  <c r="E25"/>
  <c r="D25"/>
  <c r="C25"/>
  <c r="G24"/>
  <c r="F23"/>
  <c r="E23"/>
  <c r="D23"/>
  <c r="C23"/>
  <c r="G23"/>
  <c r="G22"/>
  <c r="G21"/>
  <c r="G20"/>
  <c r="G19"/>
  <c r="F18"/>
  <c r="E18"/>
  <c r="D18"/>
  <c r="C18"/>
  <c r="G18"/>
  <c r="F16"/>
  <c r="E16"/>
  <c r="D16"/>
  <c r="C16"/>
  <c r="G10"/>
  <c r="G9"/>
  <c r="G8"/>
  <c r="G7"/>
  <c r="G6"/>
  <c r="G68" i="7"/>
  <c r="F67"/>
  <c r="E67"/>
  <c r="D67"/>
  <c r="C67"/>
  <c r="G66"/>
  <c r="G65"/>
  <c r="G64"/>
  <c r="G63"/>
  <c r="G62"/>
  <c r="G61"/>
  <c r="G60"/>
  <c r="G59"/>
  <c r="G58"/>
  <c r="G57"/>
  <c r="F53"/>
  <c r="E53"/>
  <c r="D53"/>
  <c r="C53"/>
  <c r="G53"/>
  <c r="G52"/>
  <c r="G51"/>
  <c r="G50"/>
  <c r="G47"/>
  <c r="G46"/>
  <c r="G45"/>
  <c r="G44"/>
  <c r="G43"/>
  <c r="G42"/>
  <c r="F41"/>
  <c r="D41"/>
  <c r="G41"/>
  <c r="G40"/>
  <c r="G39"/>
  <c r="G38"/>
  <c r="G37"/>
  <c r="G36"/>
  <c r="G35"/>
  <c r="F48"/>
  <c r="E48"/>
  <c r="D48"/>
  <c r="C48"/>
  <c r="G33"/>
  <c r="G30"/>
  <c r="G29"/>
  <c r="G28"/>
  <c r="F27"/>
  <c r="E27"/>
  <c r="D27"/>
  <c r="C27"/>
  <c r="G27"/>
  <c r="G26"/>
  <c r="F25"/>
  <c r="E25"/>
  <c r="D25"/>
  <c r="C25"/>
  <c r="G24"/>
  <c r="F23"/>
  <c r="E23"/>
  <c r="D23"/>
  <c r="C23"/>
  <c r="G23"/>
  <c r="G22"/>
  <c r="G21"/>
  <c r="G20"/>
  <c r="G19"/>
  <c r="F18"/>
  <c r="E18"/>
  <c r="D18"/>
  <c r="C18"/>
  <c r="G18"/>
  <c r="F16"/>
  <c r="E16"/>
  <c r="D16"/>
  <c r="C16"/>
  <c r="G10"/>
  <c r="G9"/>
  <c r="G8"/>
  <c r="G7"/>
  <c r="G6"/>
  <c r="G7" i="1"/>
  <c r="G8"/>
  <c r="G9"/>
  <c r="G10"/>
  <c r="G11"/>
  <c r="G19"/>
  <c r="G20"/>
  <c r="G21"/>
  <c r="G22"/>
  <c r="G24"/>
  <c r="G26"/>
  <c r="G28"/>
  <c r="G29"/>
  <c r="G30"/>
  <c r="G33"/>
  <c r="G35"/>
  <c r="G38"/>
  <c r="G39"/>
  <c r="G40"/>
  <c r="G42"/>
  <c r="G44"/>
  <c r="G46"/>
  <c r="G47"/>
  <c r="G50"/>
  <c r="G51"/>
  <c r="G52"/>
  <c r="G54"/>
  <c r="G57"/>
  <c r="G58"/>
  <c r="G59"/>
  <c r="G60"/>
  <c r="G61"/>
  <c r="G62"/>
  <c r="G63"/>
  <c r="G64"/>
  <c r="G65"/>
  <c r="G66"/>
  <c r="G6"/>
  <c r="G16"/>
  <c r="C23"/>
  <c r="C31"/>
  <c r="G31"/>
  <c r="G55"/>
  <c r="C67"/>
  <c r="E67"/>
  <c r="F67"/>
  <c r="D67"/>
  <c r="G67"/>
  <c r="G69"/>
  <c r="F53"/>
  <c r="E53"/>
  <c r="F41"/>
  <c r="E37"/>
  <c r="F27"/>
  <c r="E27"/>
  <c r="F25"/>
  <c r="E25"/>
  <c r="F23"/>
  <c r="E23"/>
  <c r="F18"/>
  <c r="E18"/>
  <c r="E33" i="4"/>
  <c r="E36"/>
  <c r="C36"/>
  <c r="E40"/>
  <c r="C40"/>
  <c r="E47"/>
  <c r="D52"/>
  <c r="E52"/>
  <c r="C52"/>
  <c r="D66"/>
  <c r="E66"/>
  <c r="C66"/>
  <c r="F65"/>
  <c r="F64"/>
  <c r="F63"/>
  <c r="F62"/>
  <c r="F61"/>
  <c r="F60"/>
  <c r="F59"/>
  <c r="F58"/>
  <c r="F57"/>
  <c r="F56"/>
  <c r="F52"/>
  <c r="F51"/>
  <c r="F50"/>
  <c r="F49"/>
  <c r="F46"/>
  <c r="F45"/>
  <c r="F44"/>
  <c r="F43"/>
  <c r="F42"/>
  <c r="F41"/>
  <c r="F40"/>
  <c r="F39"/>
  <c r="F38"/>
  <c r="F37"/>
  <c r="F35"/>
  <c r="F34"/>
  <c r="F33"/>
  <c r="F32"/>
  <c r="F27"/>
  <c r="F29"/>
  <c r="F28"/>
  <c r="F25"/>
  <c r="F24"/>
  <c r="F23"/>
  <c r="F22"/>
  <c r="F19"/>
  <c r="F20"/>
  <c r="F21"/>
  <c r="F18"/>
  <c r="D26"/>
  <c r="E26"/>
  <c r="C26"/>
  <c r="D24"/>
  <c r="E24"/>
  <c r="C24"/>
  <c r="D22"/>
  <c r="E22"/>
  <c r="C22"/>
  <c r="D17"/>
  <c r="E17"/>
  <c r="C17"/>
  <c r="F6"/>
  <c r="F7"/>
  <c r="F8"/>
  <c r="F9"/>
  <c r="F10"/>
  <c r="F5"/>
  <c r="D53" i="1"/>
  <c r="C53"/>
  <c r="D37"/>
  <c r="D41"/>
  <c r="D27"/>
  <c r="C27"/>
  <c r="D25"/>
  <c r="C25"/>
  <c r="G25"/>
  <c r="D23"/>
  <c r="G23"/>
  <c r="D18"/>
  <c r="C18"/>
  <c r="E48" i="11"/>
  <c r="G48"/>
  <c r="C48"/>
  <c r="G34"/>
  <c r="H41" i="12"/>
  <c r="F48"/>
  <c r="E48"/>
  <c r="C48"/>
  <c r="H34"/>
  <c r="H48"/>
  <c r="F31"/>
  <c r="F55"/>
  <c r="F69"/>
  <c r="C31" i="8"/>
  <c r="E31"/>
  <c r="E55"/>
  <c r="E69"/>
  <c r="D31"/>
  <c r="D55"/>
  <c r="D69"/>
  <c r="F31"/>
  <c r="F55"/>
  <c r="F69"/>
  <c r="G16"/>
  <c r="H16" i="12"/>
  <c r="G67" i="7"/>
  <c r="C31"/>
  <c r="G31"/>
  <c r="E31"/>
  <c r="E55"/>
  <c r="E69"/>
  <c r="D31"/>
  <c r="D55"/>
  <c r="D69"/>
  <c r="F31"/>
  <c r="F55"/>
  <c r="F69"/>
  <c r="G16"/>
  <c r="G18" i="10"/>
  <c r="C48"/>
  <c r="G34"/>
  <c r="G48"/>
  <c r="G25"/>
  <c r="G31"/>
  <c r="G53" i="1"/>
  <c r="D47" i="4"/>
  <c r="F36"/>
  <c r="F66"/>
  <c r="F15"/>
  <c r="F17"/>
  <c r="C30"/>
  <c r="E30"/>
  <c r="E54"/>
  <c r="E68"/>
  <c r="D30"/>
  <c r="F26"/>
  <c r="C48" i="1"/>
  <c r="D48"/>
  <c r="E48"/>
  <c r="F48"/>
  <c r="G18"/>
  <c r="E31"/>
  <c r="F31"/>
  <c r="F55"/>
  <c r="F69"/>
  <c r="G27"/>
  <c r="D31" i="9"/>
  <c r="F31"/>
  <c r="F55"/>
  <c r="F69"/>
  <c r="E31"/>
  <c r="E55"/>
  <c r="E69"/>
  <c r="H31"/>
  <c r="H55"/>
  <c r="H69"/>
  <c r="C31" i="12"/>
  <c r="E31"/>
  <c r="E55"/>
  <c r="E69"/>
  <c r="D31"/>
  <c r="D55"/>
  <c r="D69"/>
  <c r="C31" i="11"/>
  <c r="E31"/>
  <c r="E55"/>
  <c r="E69"/>
  <c r="D31"/>
  <c r="D55"/>
  <c r="D69"/>
  <c r="C31" i="10"/>
  <c r="E31"/>
  <c r="E55"/>
  <c r="E69"/>
  <c r="D31"/>
  <c r="D55"/>
  <c r="D69"/>
  <c r="C55" i="12"/>
  <c r="C55" i="11"/>
  <c r="C55" i="10"/>
  <c r="D55" i="9"/>
  <c r="Y48"/>
  <c r="G25" i="8"/>
  <c r="C55"/>
  <c r="G34"/>
  <c r="G48" i="7"/>
  <c r="G25"/>
  <c r="C55"/>
  <c r="G34"/>
  <c r="C47" i="4"/>
  <c r="F47"/>
  <c r="D31" i="1"/>
  <c r="G31" i="11"/>
  <c r="G55"/>
  <c r="G69"/>
  <c r="H31" i="12"/>
  <c r="H55"/>
  <c r="H69"/>
  <c r="G31" i="8"/>
  <c r="Y31" i="9"/>
  <c r="Y55"/>
  <c r="Y69"/>
  <c r="G55" i="10"/>
  <c r="G69"/>
  <c r="D55" i="1"/>
  <c r="D54" i="4"/>
  <c r="D68"/>
  <c r="C54"/>
  <c r="C68"/>
  <c r="F30"/>
  <c r="F54"/>
  <c r="F68"/>
  <c r="E55" i="1"/>
  <c r="E69"/>
  <c r="C69" i="12"/>
  <c r="C69" i="11"/>
  <c r="C69" i="10"/>
  <c r="D69" i="9"/>
  <c r="C69" i="8"/>
  <c r="G69"/>
  <c r="G55"/>
  <c r="C69" i="7"/>
  <c r="G69"/>
  <c r="G55"/>
  <c r="C55" i="1"/>
  <c r="C69"/>
  <c r="D69"/>
</calcChain>
</file>

<file path=xl/sharedStrings.xml><?xml version="1.0" encoding="utf-8"?>
<sst xmlns="http://schemas.openxmlformats.org/spreadsheetml/2006/main" count="1032" uniqueCount="184">
  <si>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</si>
  <si>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</si>
  <si>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</si>
  <si>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</si>
  <si>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</si>
  <si>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</si>
  <si>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</si>
  <si>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</si>
  <si>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</si>
  <si>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</si>
  <si>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</si>
  <si>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</si>
  <si>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</si>
  <si>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</si>
  <si>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</si>
  <si>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</si>
  <si>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</si>
  <si>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</si>
  <si>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</si>
  <si>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</si>
  <si>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</si>
  <si>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</si>
  <si>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</si>
  <si>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</si>
  <si>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</si>
  <si>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</si>
  <si>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</si>
  <si>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</si>
  <si>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</si>
  <si>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</si>
  <si>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</si>
  <si>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</si>
  <si>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</si>
  <si>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</si>
  <si>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</si>
  <si>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</si>
  <si>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</si>
  <si>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</si>
  <si>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</si>
  <si>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</si>
  <si>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</si>
  <si>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</si>
  <si>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</si>
  <si>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</si>
  <si>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</si>
  <si>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</si>
  <si>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</si>
  <si>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</si>
  <si>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</si>
  <si>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</si>
  <si>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</si>
  <si>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</si>
  <si>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</si>
  <si>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</si>
  <si>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</si>
  <si>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</si>
  <si>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</si>
  <si>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</si>
  <si>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</si>
  <si>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</si>
  <si>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</si>
  <si>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</si>
  <si>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</si>
  <si>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</si>
  <si>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</si>
  <si>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</si>
  <si>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</si>
  <si>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</si>
  <si>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</si>
  <si>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</si>
  <si>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</si>
  <si>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</si>
  <si>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</si>
  <si>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</si>
  <si>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</si>
  <si>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</si>
  <si>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</si>
  <si>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</si>
  <si>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</si>
  <si>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</si>
  <si>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</si>
  <si>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</si>
  <si>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</si>
  <si>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</si>
  <si>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</si>
  <si>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</si>
  <si>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</si>
  <si>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</si>
  <si>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</si>
  <si>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</si>
  <si>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</si>
  <si>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</si>
  <si>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</si>
  <si>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</si>
  <si>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</si>
  <si>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</si>
  <si>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</si>
  <si>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</si>
  <si>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</si>
  <si>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</si>
  <si>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</si>
  <si>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</si>
  <si>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</si>
  <si>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</si>
  <si>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</si>
  <si>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</si>
  <si>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</si>
  <si>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</si>
  <si>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</si>
  <si>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</si>
  <si>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</si>
  <si>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</si>
  <si>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</si>
  <si>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</si>
  <si>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</si>
  <si>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</si>
  <si>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</si>
  <si>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</si>
  <si>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</si>
  <si>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</si>
  <si>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</si>
  <si>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</si>
  <si>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</si>
  <si>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</si>
  <si>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</si>
  <si>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</si>
  <si>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Önként vállalt feladat</t>
  </si>
  <si>
    <t>Állami (államigazgatási) feladat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</si>
  <si>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</si>
  <si>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</si>
  <si>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</si>
  <si>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</si>
  <si>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</si>
  <si>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</si>
  <si>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</si>
  <si>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</si>
  <si>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</si>
  <si>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</si>
  <si>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</si>
  <si>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</si>
  <si>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</si>
  <si>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</si>
  <si>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</si>
  <si>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</si>
  <si>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</si>
  <si>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</si>
  <si>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</si>
  <si>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</si>
  <si>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</si>
  <si>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</si>
  <si>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</si>
  <si>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</si>
  <si>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</si>
  <si>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</si>
  <si>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</si>
  <si>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</si>
  <si>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</si>
  <si>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</si>
  <si>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5.3. sz.melléklet</t>
  </si>
  <si>
    <t>5.2. sz.melléklet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</si>
  <si>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</si>
  <si>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</si>
  <si>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</si>
  <si>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</si>
  <si>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</si>
  <si>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</si>
  <si>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</si>
  <si>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</si>
  <si>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</si>
  <si>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</si>
  <si>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</si>
  <si>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</si>
  <si>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</si>
  <si>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</si>
  <si>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</si>
  <si>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</si>
  <si>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</si>
  <si>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Pilisborosjenő Község Önkormányzatának 2015. évi működési bevételeinek előirányzatai feladatonként</t>
  </si>
  <si>
    <t>Pilisborosjenő Község Önkormányzatának 2015. évi működési bevételek előirányzatai intézményenként</t>
  </si>
  <si>
    <t>Pilisborosjenő Község Önkormányzatának 2015. évi működési bevételek előirányzatai (Önkormányzat)</t>
  </si>
  <si>
    <t>Pilisborosjenői Polgármesteri Hivatal 2015. évi működési bevételek előirányzatai</t>
  </si>
  <si>
    <t>Pilisborosjenői Mesevölgy Óvoda 2015. évi működési bevételek előirányzatai</t>
  </si>
  <si>
    <t>Reichel József Művelődési Ház és Könyvtár 2015. évi működési bevételek előirányzatai</t>
  </si>
  <si>
    <t>Pilisborosjenő, 2015. február 26.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</si>
</sst>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5" fillId="0" borderId="8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1" fillId="0" borderId="16" xfId="0" applyFont="1" applyBorder="1"/>
    <xf numFmtId="0" fontId="4" fillId="0" borderId="16" xfId="0" applyFont="1" applyBorder="1"/>
    <xf numFmtId="0" fontId="1" fillId="0" borderId="0" xfId="0" applyFont="1" applyAlignment="1"/>
    <xf numFmtId="0" fontId="0" fillId="0" borderId="17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5" fillId="0" borderId="1" xfId="0" applyNumberFormat="1" applyFont="1" applyBorder="1"/>
    <xf numFmtId="3" fontId="0" fillId="0" borderId="11" xfId="0" applyNumberFormat="1" applyBorder="1"/>
    <xf numFmtId="3" fontId="0" fillId="0" borderId="13" xfId="0" applyNumberFormat="1" applyBorder="1"/>
    <xf numFmtId="3" fontId="4" fillId="0" borderId="6" xfId="0" applyNumberFormat="1" applyFont="1" applyBorder="1"/>
    <xf numFmtId="3" fontId="4" fillId="0" borderId="16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3" fontId="0" fillId="0" borderId="15" xfId="0" applyNumberFormat="1" applyBorder="1"/>
    <xf numFmtId="3" fontId="0" fillId="0" borderId="22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20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6" xfId="0" applyNumberFormat="1" applyBorder="1"/>
    <xf numFmtId="3" fontId="1" fillId="0" borderId="7" xfId="0" applyNumberFormat="1" applyFont="1" applyBorder="1"/>
    <xf numFmtId="3" fontId="4" fillId="0" borderId="7" xfId="0" applyNumberFormat="1" applyFont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0" fillId="0" borderId="27" xfId="0" applyNumberFormat="1" applyFill="1" applyBorder="1"/>
    <xf numFmtId="3" fontId="1" fillId="0" borderId="28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1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0" fillId="0" borderId="19" xfId="0" applyBorder="1"/>
    <xf numFmtId="3" fontId="6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0" xfId="0" applyNumberFormat="1" applyBorder="1"/>
    <xf numFmtId="3" fontId="1" fillId="0" borderId="7" xfId="0" applyNumberFormat="1" applyFont="1" applyBorder="1" applyAlignment="1">
      <alignment horizontal="center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7" fillId="0" borderId="32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0" fillId="0" borderId="7" xfId="0" applyBorder="1"/>
    <xf numFmtId="0" fontId="0" fillId="0" borderId="0" xfId="0" applyFill="1" applyBorder="1"/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topLeftCell="A22" zoomScaleNormal="100" workbookViewId="0">
      <selection activeCell="A69" sqref="A69"/>
    </sheetView>
  </sheetViews>
  <sheetFormatPr defaultRowHeight="15"/>
  <cols>
    <col min="1" max="1" width="9.85546875" style="56" customWidth="1"/>
    <col min="2" max="2" width="45" style="56" customWidth="1"/>
    <col min="3" max="5" width="11" style="57" customWidth="1"/>
    <col min="6" max="6" width="11" style="119" customWidth="1"/>
    <col min="7" max="17" width="11.7109375" customWidth="1"/>
    <col min="18" max="18" width="11.85546875" customWidth="1"/>
  </cols>
  <sheetData>
    <row r="1" spans="1:18">
      <c r="F1" s="58" t="s">
        <v>165</v>
      </c>
    </row>
    <row r="2" spans="1:18">
      <c r="A2" s="138" t="s">
        <v>177</v>
      </c>
      <c r="B2" s="138"/>
      <c r="C2" s="138"/>
      <c r="D2" s="138"/>
      <c r="E2" s="138"/>
      <c r="F2" s="138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 thickBot="1">
      <c r="F3" s="58" t="s">
        <v>105</v>
      </c>
    </row>
    <row r="4" spans="1:18" ht="35.25" customHeight="1" thickBot="1">
      <c r="A4" s="60" t="s">
        <v>2</v>
      </c>
      <c r="B4" s="61" t="s">
        <v>0</v>
      </c>
      <c r="C4" s="62" t="s">
        <v>106</v>
      </c>
      <c r="D4" s="62" t="s">
        <v>114</v>
      </c>
      <c r="E4" s="107" t="s">
        <v>115</v>
      </c>
      <c r="F4" s="63" t="s">
        <v>1</v>
      </c>
    </row>
    <row r="5" spans="1:18">
      <c r="A5" s="64" t="s">
        <v>3</v>
      </c>
      <c r="B5" s="65" t="s">
        <v>4</v>
      </c>
      <c r="C5" s="66">
        <v>52537</v>
      </c>
      <c r="D5" s="108">
        <v>0</v>
      </c>
      <c r="E5" s="108">
        <v>0</v>
      </c>
      <c r="F5" s="109">
        <f>SUM(C5:E5)</f>
        <v>52537</v>
      </c>
    </row>
    <row r="6" spans="1:18">
      <c r="A6" s="68" t="s">
        <v>5</v>
      </c>
      <c r="B6" s="69" t="s">
        <v>6</v>
      </c>
      <c r="C6" s="70">
        <v>52133</v>
      </c>
      <c r="D6" s="85">
        <v>0</v>
      </c>
      <c r="E6" s="85">
        <v>0</v>
      </c>
      <c r="F6" s="110">
        <f t="shared" ref="F6:F14" si="0">SUM(C6:E6)</f>
        <v>52133</v>
      </c>
    </row>
    <row r="7" spans="1:18">
      <c r="A7" s="68" t="s">
        <v>7</v>
      </c>
      <c r="B7" s="69" t="s">
        <v>8</v>
      </c>
      <c r="C7" s="70">
        <v>22733</v>
      </c>
      <c r="D7" s="85">
        <v>0</v>
      </c>
      <c r="E7" s="85">
        <v>0</v>
      </c>
      <c r="F7" s="110">
        <f t="shared" si="0"/>
        <v>22733</v>
      </c>
    </row>
    <row r="8" spans="1:18">
      <c r="A8" s="68" t="s">
        <v>9</v>
      </c>
      <c r="B8" s="69" t="s">
        <v>10</v>
      </c>
      <c r="C8" s="70">
        <v>4093</v>
      </c>
      <c r="D8" s="85">
        <v>0</v>
      </c>
      <c r="E8" s="85">
        <v>0</v>
      </c>
      <c r="F8" s="110">
        <f t="shared" si="0"/>
        <v>4093</v>
      </c>
    </row>
    <row r="9" spans="1:18">
      <c r="A9" s="68" t="s">
        <v>11</v>
      </c>
      <c r="B9" s="69" t="s">
        <v>12</v>
      </c>
      <c r="C9" s="70">
        <v>0</v>
      </c>
      <c r="D9" s="85">
        <v>0</v>
      </c>
      <c r="E9" s="85">
        <v>0</v>
      </c>
      <c r="F9" s="110">
        <f t="shared" si="0"/>
        <v>0</v>
      </c>
    </row>
    <row r="10" spans="1:18">
      <c r="A10" s="72" t="s">
        <v>13</v>
      </c>
      <c r="B10" s="73" t="s">
        <v>14</v>
      </c>
      <c r="C10" s="74">
        <v>0</v>
      </c>
      <c r="D10" s="85">
        <v>0</v>
      </c>
      <c r="E10" s="85">
        <v>0</v>
      </c>
      <c r="F10" s="110">
        <f t="shared" si="0"/>
        <v>0</v>
      </c>
    </row>
    <row r="11" spans="1:18">
      <c r="A11" s="68" t="s">
        <v>166</v>
      </c>
      <c r="B11" s="69" t="s">
        <v>167</v>
      </c>
      <c r="C11" s="70">
        <v>0</v>
      </c>
      <c r="D11" s="85">
        <v>0</v>
      </c>
      <c r="E11" s="86">
        <v>0</v>
      </c>
      <c r="F11" s="110">
        <f t="shared" si="0"/>
        <v>0</v>
      </c>
    </row>
    <row r="12" spans="1:18">
      <c r="A12" s="68" t="s">
        <v>168</v>
      </c>
      <c r="B12" s="69" t="s">
        <v>172</v>
      </c>
      <c r="C12" s="70">
        <v>0</v>
      </c>
      <c r="D12" s="85">
        <v>0</v>
      </c>
      <c r="E12" s="86">
        <v>0</v>
      </c>
      <c r="F12" s="110">
        <f t="shared" si="0"/>
        <v>0</v>
      </c>
    </row>
    <row r="13" spans="1:18">
      <c r="A13" s="68" t="s">
        <v>169</v>
      </c>
      <c r="B13" s="69" t="s">
        <v>173</v>
      </c>
      <c r="C13" s="70">
        <v>0</v>
      </c>
      <c r="D13" s="85">
        <v>0</v>
      </c>
      <c r="E13" s="86">
        <v>0</v>
      </c>
      <c r="F13" s="110">
        <f t="shared" si="0"/>
        <v>0</v>
      </c>
    </row>
    <row r="14" spans="1:18" ht="15.75" thickBot="1">
      <c r="A14" s="102" t="s">
        <v>170</v>
      </c>
      <c r="B14" s="103" t="s">
        <v>171</v>
      </c>
      <c r="C14" s="74">
        <v>10274</v>
      </c>
      <c r="D14" s="85">
        <v>0</v>
      </c>
      <c r="E14" s="111">
        <v>0</v>
      </c>
      <c r="F14" s="112">
        <f t="shared" si="0"/>
        <v>10274</v>
      </c>
    </row>
    <row r="15" spans="1:18" ht="15.75" thickBot="1">
      <c r="A15" s="78" t="s">
        <v>15</v>
      </c>
      <c r="B15" s="79" t="s">
        <v>16</v>
      </c>
      <c r="C15" s="80">
        <f>SUM(C5:C14)</f>
        <v>141770</v>
      </c>
      <c r="D15" s="80">
        <f>SUM(D5:D14)</f>
        <v>0</v>
      </c>
      <c r="E15" s="94">
        <f>SUM(E5:E14)</f>
        <v>0</v>
      </c>
      <c r="F15" s="113">
        <f>SUM(F5:F14)</f>
        <v>141770</v>
      </c>
    </row>
    <row r="16" spans="1:18">
      <c r="A16" s="64"/>
      <c r="B16" s="65"/>
      <c r="C16" s="108"/>
      <c r="D16" s="108"/>
      <c r="E16" s="108"/>
      <c r="F16" s="109"/>
    </row>
    <row r="17" spans="1:6" s="27" customFormat="1">
      <c r="A17" s="114" t="s">
        <v>17</v>
      </c>
      <c r="B17" s="115" t="s">
        <v>18</v>
      </c>
      <c r="C17" s="116">
        <f>C18+C19+C20+C21</f>
        <v>86806</v>
      </c>
      <c r="D17" s="116">
        <f>D18+D19+D20+D21</f>
        <v>0</v>
      </c>
      <c r="E17" s="116">
        <f>E18+E19+E20+E21</f>
        <v>0</v>
      </c>
      <c r="F17" s="110">
        <f>F18+F19+F20+F21</f>
        <v>86806</v>
      </c>
    </row>
    <row r="18" spans="1:6">
      <c r="A18" s="87" t="s">
        <v>96</v>
      </c>
      <c r="B18" s="88" t="s">
        <v>117</v>
      </c>
      <c r="C18" s="85">
        <v>62770</v>
      </c>
      <c r="D18" s="85">
        <v>0</v>
      </c>
      <c r="E18" s="85">
        <v>0</v>
      </c>
      <c r="F18" s="110">
        <f>SUM(C18:E18)</f>
        <v>62770</v>
      </c>
    </row>
    <row r="19" spans="1:6">
      <c r="A19" s="87" t="s">
        <v>97</v>
      </c>
      <c r="B19" s="88" t="s">
        <v>118</v>
      </c>
      <c r="C19" s="85">
        <v>23966</v>
      </c>
      <c r="D19" s="85">
        <v>0</v>
      </c>
      <c r="E19" s="85">
        <v>0</v>
      </c>
      <c r="F19" s="110">
        <f t="shared" ref="F19:F66" si="1">SUM(C19:E19)</f>
        <v>23966</v>
      </c>
    </row>
    <row r="20" spans="1:6">
      <c r="A20" s="87" t="s">
        <v>98</v>
      </c>
      <c r="B20" s="88" t="s">
        <v>119</v>
      </c>
      <c r="C20" s="85">
        <v>10</v>
      </c>
      <c r="D20" s="85">
        <v>0</v>
      </c>
      <c r="E20" s="85">
        <v>0</v>
      </c>
      <c r="F20" s="110">
        <f t="shared" si="1"/>
        <v>10</v>
      </c>
    </row>
    <row r="21" spans="1:6">
      <c r="A21" s="87" t="s">
        <v>99</v>
      </c>
      <c r="B21" s="88" t="s">
        <v>120</v>
      </c>
      <c r="C21" s="85">
        <v>60</v>
      </c>
      <c r="D21" s="85">
        <v>0</v>
      </c>
      <c r="E21" s="85">
        <v>0</v>
      </c>
      <c r="F21" s="110">
        <f t="shared" si="1"/>
        <v>60</v>
      </c>
    </row>
    <row r="22" spans="1:6" s="27" customFormat="1">
      <c r="A22" s="114" t="s">
        <v>19</v>
      </c>
      <c r="B22" s="115" t="s">
        <v>20</v>
      </c>
      <c r="C22" s="116">
        <f>C23</f>
        <v>85000</v>
      </c>
      <c r="D22" s="116">
        <f>D23</f>
        <v>0</v>
      </c>
      <c r="E22" s="116">
        <f>E23</f>
        <v>0</v>
      </c>
      <c r="F22" s="110">
        <f>F23</f>
        <v>85000</v>
      </c>
    </row>
    <row r="23" spans="1:6">
      <c r="A23" s="87" t="s">
        <v>100</v>
      </c>
      <c r="B23" s="88" t="s">
        <v>21</v>
      </c>
      <c r="C23" s="85">
        <v>85000</v>
      </c>
      <c r="D23" s="85">
        <v>0</v>
      </c>
      <c r="E23" s="85">
        <v>0</v>
      </c>
      <c r="F23" s="110">
        <f t="shared" si="1"/>
        <v>85000</v>
      </c>
    </row>
    <row r="24" spans="1:6" s="27" customFormat="1">
      <c r="A24" s="114" t="s">
        <v>25</v>
      </c>
      <c r="B24" s="115" t="s">
        <v>26</v>
      </c>
      <c r="C24" s="116">
        <f>C25</f>
        <v>10000</v>
      </c>
      <c r="D24" s="116">
        <f>D25</f>
        <v>0</v>
      </c>
      <c r="E24" s="116">
        <f>E25</f>
        <v>0</v>
      </c>
      <c r="F24" s="110">
        <f>F25</f>
        <v>10000</v>
      </c>
    </row>
    <row r="25" spans="1:6">
      <c r="A25" s="87" t="s">
        <v>101</v>
      </c>
      <c r="B25" s="88" t="s">
        <v>116</v>
      </c>
      <c r="C25" s="85">
        <v>10000</v>
      </c>
      <c r="D25" s="85">
        <v>0</v>
      </c>
      <c r="E25" s="85">
        <v>0</v>
      </c>
      <c r="F25" s="110">
        <f t="shared" si="1"/>
        <v>10000</v>
      </c>
    </row>
    <row r="26" spans="1:6" s="27" customFormat="1">
      <c r="A26" s="114" t="s">
        <v>52</v>
      </c>
      <c r="B26" s="115" t="s">
        <v>53</v>
      </c>
      <c r="C26" s="116">
        <f>C27+C28+C29</f>
        <v>0</v>
      </c>
      <c r="D26" s="116">
        <f>D27+D28+D29</f>
        <v>0</v>
      </c>
      <c r="E26" s="116">
        <f>E27+E28+E29</f>
        <v>0</v>
      </c>
      <c r="F26" s="110">
        <f>F27+F28+F29</f>
        <v>0</v>
      </c>
    </row>
    <row r="27" spans="1:6">
      <c r="A27" s="87" t="s">
        <v>102</v>
      </c>
      <c r="B27" s="88" t="s">
        <v>113</v>
      </c>
      <c r="C27" s="85">
        <v>0</v>
      </c>
      <c r="D27" s="85">
        <v>0</v>
      </c>
      <c r="E27" s="85">
        <v>0</v>
      </c>
      <c r="F27" s="110">
        <f>SUM(C27:E27)</f>
        <v>0</v>
      </c>
    </row>
    <row r="28" spans="1:6">
      <c r="A28" s="87" t="s">
        <v>103</v>
      </c>
      <c r="B28" s="88" t="s">
        <v>55</v>
      </c>
      <c r="C28" s="85">
        <v>0</v>
      </c>
      <c r="D28" s="85">
        <v>0</v>
      </c>
      <c r="E28" s="85">
        <v>0</v>
      </c>
      <c r="F28" s="110">
        <f t="shared" si="1"/>
        <v>0</v>
      </c>
    </row>
    <row r="29" spans="1:6" ht="15.75" thickBot="1">
      <c r="A29" s="91" t="s">
        <v>104</v>
      </c>
      <c r="B29" s="92" t="s">
        <v>56</v>
      </c>
      <c r="C29" s="99">
        <v>0</v>
      </c>
      <c r="D29" s="99">
        <v>0</v>
      </c>
      <c r="E29" s="99">
        <v>0</v>
      </c>
      <c r="F29" s="117">
        <f t="shared" si="1"/>
        <v>0</v>
      </c>
    </row>
    <row r="30" spans="1:6" ht="15.75" thickBot="1">
      <c r="A30" s="78" t="s">
        <v>28</v>
      </c>
      <c r="B30" s="79" t="s">
        <v>29</v>
      </c>
      <c r="C30" s="80">
        <f>C26+C24+C22+C17</f>
        <v>181806</v>
      </c>
      <c r="D30" s="80">
        <f>D26+D24+D22+D17</f>
        <v>0</v>
      </c>
      <c r="E30" s="94">
        <f>E26+E24+E22+E17</f>
        <v>0</v>
      </c>
      <c r="F30" s="113">
        <f t="shared" si="1"/>
        <v>181806</v>
      </c>
    </row>
    <row r="31" spans="1:6">
      <c r="A31" s="82"/>
      <c r="B31" s="83"/>
      <c r="C31" s="85"/>
      <c r="D31" s="85"/>
      <c r="E31" s="85"/>
      <c r="F31" s="110"/>
    </row>
    <row r="32" spans="1:6">
      <c r="A32" s="68" t="s">
        <v>30</v>
      </c>
      <c r="B32" s="69" t="s">
        <v>40</v>
      </c>
      <c r="C32" s="85">
        <v>0</v>
      </c>
      <c r="D32" s="85">
        <v>0</v>
      </c>
      <c r="E32" s="85">
        <v>0</v>
      </c>
      <c r="F32" s="110">
        <f t="shared" si="1"/>
        <v>0</v>
      </c>
    </row>
    <row r="33" spans="1:6">
      <c r="A33" s="68" t="s">
        <v>31</v>
      </c>
      <c r="B33" s="69" t="s">
        <v>41</v>
      </c>
      <c r="C33" s="85">
        <v>8488</v>
      </c>
      <c r="D33" s="85">
        <v>0</v>
      </c>
      <c r="E33" s="85">
        <f>E34</f>
        <v>0</v>
      </c>
      <c r="F33" s="110">
        <f t="shared" si="1"/>
        <v>8488</v>
      </c>
    </row>
    <row r="34" spans="1:6">
      <c r="A34" s="87" t="s">
        <v>64</v>
      </c>
      <c r="B34" s="88" t="s">
        <v>57</v>
      </c>
      <c r="C34" s="85">
        <v>3249</v>
      </c>
      <c r="D34" s="85">
        <v>0</v>
      </c>
      <c r="E34" s="85">
        <v>0</v>
      </c>
      <c r="F34" s="110">
        <f t="shared" si="1"/>
        <v>3249</v>
      </c>
    </row>
    <row r="35" spans="1:6">
      <c r="A35" s="68" t="s">
        <v>32</v>
      </c>
      <c r="B35" s="69" t="s">
        <v>42</v>
      </c>
      <c r="C35" s="85">
        <v>3058</v>
      </c>
      <c r="D35" s="85">
        <v>0</v>
      </c>
      <c r="E35" s="85">
        <v>0</v>
      </c>
      <c r="F35" s="110">
        <f t="shared" si="1"/>
        <v>3058</v>
      </c>
    </row>
    <row r="36" spans="1:6">
      <c r="A36" s="68" t="s">
        <v>33</v>
      </c>
      <c r="B36" s="69" t="s">
        <v>43</v>
      </c>
      <c r="C36" s="85">
        <f>C37+C38+C39</f>
        <v>17416</v>
      </c>
      <c r="D36" s="85">
        <v>0</v>
      </c>
      <c r="E36" s="85">
        <f>E37+E38+E39</f>
        <v>0</v>
      </c>
      <c r="F36" s="110">
        <f t="shared" si="1"/>
        <v>17416</v>
      </c>
    </row>
    <row r="37" spans="1:6" ht="29.25" customHeight="1">
      <c r="A37" s="87" t="s">
        <v>95</v>
      </c>
      <c r="B37" s="95" t="s">
        <v>61</v>
      </c>
      <c r="C37" s="85">
        <v>0</v>
      </c>
      <c r="D37" s="85">
        <v>0</v>
      </c>
      <c r="E37" s="85">
        <v>0</v>
      </c>
      <c r="F37" s="110">
        <f t="shared" si="1"/>
        <v>0</v>
      </c>
    </row>
    <row r="38" spans="1:6">
      <c r="A38" s="87" t="s">
        <v>62</v>
      </c>
      <c r="B38" s="88" t="s">
        <v>60</v>
      </c>
      <c r="C38" s="85">
        <v>2910</v>
      </c>
      <c r="D38" s="85">
        <v>0</v>
      </c>
      <c r="E38" s="85">
        <v>0</v>
      </c>
      <c r="F38" s="110">
        <f t="shared" si="1"/>
        <v>2910</v>
      </c>
    </row>
    <row r="39" spans="1:6">
      <c r="A39" s="87" t="s">
        <v>63</v>
      </c>
      <c r="B39" s="88" t="s">
        <v>59</v>
      </c>
      <c r="C39" s="85">
        <v>14506</v>
      </c>
      <c r="D39" s="85">
        <v>0</v>
      </c>
      <c r="E39" s="85">
        <v>0</v>
      </c>
      <c r="F39" s="110">
        <f t="shared" si="1"/>
        <v>14506</v>
      </c>
    </row>
    <row r="40" spans="1:6">
      <c r="A40" s="68" t="s">
        <v>34</v>
      </c>
      <c r="B40" s="69" t="s">
        <v>44</v>
      </c>
      <c r="C40" s="85">
        <f>C41</f>
        <v>21169</v>
      </c>
      <c r="D40" s="85">
        <v>0</v>
      </c>
      <c r="E40" s="85">
        <f>E41</f>
        <v>0</v>
      </c>
      <c r="F40" s="110">
        <f t="shared" si="1"/>
        <v>21169</v>
      </c>
    </row>
    <row r="41" spans="1:6">
      <c r="A41" s="87" t="s">
        <v>65</v>
      </c>
      <c r="B41" s="88" t="s">
        <v>58</v>
      </c>
      <c r="C41" s="85">
        <v>21169</v>
      </c>
      <c r="D41" s="85">
        <v>0</v>
      </c>
      <c r="E41" s="85">
        <v>0</v>
      </c>
      <c r="F41" s="110">
        <f t="shared" si="1"/>
        <v>21169</v>
      </c>
    </row>
    <row r="42" spans="1:6">
      <c r="A42" s="68" t="s">
        <v>35</v>
      </c>
      <c r="B42" s="69" t="s">
        <v>45</v>
      </c>
      <c r="C42" s="85">
        <v>8969</v>
      </c>
      <c r="D42" s="85">
        <v>0</v>
      </c>
      <c r="E42" s="85">
        <v>0</v>
      </c>
      <c r="F42" s="110">
        <f t="shared" si="1"/>
        <v>8969</v>
      </c>
    </row>
    <row r="43" spans="1:6">
      <c r="A43" s="68" t="s">
        <v>36</v>
      </c>
      <c r="B43" s="69" t="s">
        <v>46</v>
      </c>
      <c r="C43" s="85">
        <v>0</v>
      </c>
      <c r="D43" s="85">
        <v>0</v>
      </c>
      <c r="E43" s="85">
        <v>0</v>
      </c>
      <c r="F43" s="110">
        <f t="shared" si="1"/>
        <v>0</v>
      </c>
    </row>
    <row r="44" spans="1:6">
      <c r="A44" s="68" t="s">
        <v>37</v>
      </c>
      <c r="B44" s="69" t="s">
        <v>47</v>
      </c>
      <c r="C44" s="85">
        <v>4000</v>
      </c>
      <c r="D44" s="85">
        <v>0</v>
      </c>
      <c r="E44" s="85">
        <v>0</v>
      </c>
      <c r="F44" s="110">
        <f t="shared" si="1"/>
        <v>4000</v>
      </c>
    </row>
    <row r="45" spans="1:6">
      <c r="A45" s="68" t="s">
        <v>38</v>
      </c>
      <c r="B45" s="69" t="s">
        <v>48</v>
      </c>
      <c r="C45" s="85">
        <v>0</v>
      </c>
      <c r="D45" s="85">
        <v>0</v>
      </c>
      <c r="E45" s="85">
        <v>0</v>
      </c>
      <c r="F45" s="110">
        <f t="shared" si="1"/>
        <v>0</v>
      </c>
    </row>
    <row r="46" spans="1:6" ht="15.75" thickBot="1">
      <c r="A46" s="72" t="s">
        <v>39</v>
      </c>
      <c r="B46" s="73" t="s">
        <v>49</v>
      </c>
      <c r="C46" s="99">
        <v>0</v>
      </c>
      <c r="D46" s="99">
        <v>0</v>
      </c>
      <c r="E46" s="99">
        <v>0</v>
      </c>
      <c r="F46" s="117">
        <f t="shared" si="1"/>
        <v>0</v>
      </c>
    </row>
    <row r="47" spans="1:6" ht="15.75" thickBot="1">
      <c r="A47" s="78" t="s">
        <v>50</v>
      </c>
      <c r="B47" s="79" t="s">
        <v>51</v>
      </c>
      <c r="C47" s="80">
        <f>C32+C33+C35+C36+C40+C42+C43+C44+C45+C46</f>
        <v>63100</v>
      </c>
      <c r="D47" s="80">
        <f>D32+D33+D35+D36+D40+D42+D43+D44+D45+D46</f>
        <v>0</v>
      </c>
      <c r="E47" s="94">
        <f>E32+E33+E35+E36+E40+E42+E43+E44+E45+E46</f>
        <v>0</v>
      </c>
      <c r="F47" s="113">
        <f t="shared" si="1"/>
        <v>63100</v>
      </c>
    </row>
    <row r="48" spans="1:6">
      <c r="A48" s="82"/>
      <c r="B48" s="83"/>
      <c r="C48" s="85"/>
      <c r="D48" s="85"/>
      <c r="E48" s="85"/>
      <c r="F48" s="110"/>
    </row>
    <row r="49" spans="1:6">
      <c r="A49" s="68" t="s">
        <v>66</v>
      </c>
      <c r="B49" s="69" t="s">
        <v>71</v>
      </c>
      <c r="C49" s="85">
        <v>0</v>
      </c>
      <c r="D49" s="85">
        <v>0</v>
      </c>
      <c r="E49" s="85">
        <v>0</v>
      </c>
      <c r="F49" s="110">
        <f t="shared" si="1"/>
        <v>0</v>
      </c>
    </row>
    <row r="50" spans="1:6">
      <c r="A50" s="68" t="s">
        <v>67</v>
      </c>
      <c r="B50" s="69" t="s">
        <v>110</v>
      </c>
      <c r="C50" s="85">
        <v>0</v>
      </c>
      <c r="D50" s="85">
        <v>0</v>
      </c>
      <c r="E50" s="85">
        <v>0</v>
      </c>
      <c r="F50" s="110">
        <f t="shared" si="1"/>
        <v>0</v>
      </c>
    </row>
    <row r="51" spans="1:6" ht="15.75" thickBot="1">
      <c r="A51" s="72" t="s">
        <v>68</v>
      </c>
      <c r="B51" s="73" t="s">
        <v>72</v>
      </c>
      <c r="C51" s="85">
        <v>0</v>
      </c>
      <c r="D51" s="85">
        <v>0</v>
      </c>
      <c r="E51" s="99">
        <v>0</v>
      </c>
      <c r="F51" s="117">
        <f t="shared" si="1"/>
        <v>0</v>
      </c>
    </row>
    <row r="52" spans="1:6" ht="15.75" thickBot="1">
      <c r="A52" s="78" t="s">
        <v>69</v>
      </c>
      <c r="B52" s="79" t="s">
        <v>70</v>
      </c>
      <c r="C52" s="80">
        <f>SUM(C49:C51)</f>
        <v>0</v>
      </c>
      <c r="D52" s="80">
        <f>SUM(D49:D51)</f>
        <v>0</v>
      </c>
      <c r="E52" s="94">
        <f>SUM(E49:E51)</f>
        <v>0</v>
      </c>
      <c r="F52" s="113">
        <f t="shared" si="1"/>
        <v>0</v>
      </c>
    </row>
    <row r="53" spans="1:6" ht="15.75" thickBot="1">
      <c r="A53" s="96"/>
      <c r="B53" s="97"/>
      <c r="C53" s="99"/>
      <c r="D53" s="99"/>
      <c r="E53" s="99"/>
      <c r="F53" s="117"/>
    </row>
    <row r="54" spans="1:6" ht="16.5" thickBot="1">
      <c r="A54" s="134" t="s">
        <v>107</v>
      </c>
      <c r="B54" s="135"/>
      <c r="C54" s="100">
        <f>C52+C47+C30+C15</f>
        <v>386676</v>
      </c>
      <c r="D54" s="100">
        <f>D52+D47+D30+D15</f>
        <v>0</v>
      </c>
      <c r="E54" s="101">
        <f>E52+E47+E30+E15</f>
        <v>0</v>
      </c>
      <c r="F54" s="118">
        <f>F52+F47+F30+F15</f>
        <v>386676</v>
      </c>
    </row>
    <row r="55" spans="1:6">
      <c r="A55" s="82"/>
      <c r="B55" s="83"/>
      <c r="C55" s="85"/>
      <c r="D55" s="85"/>
      <c r="E55" s="85"/>
      <c r="F55" s="110"/>
    </row>
    <row r="56" spans="1:6">
      <c r="A56" s="68" t="s">
        <v>73</v>
      </c>
      <c r="B56" s="69" t="s">
        <v>84</v>
      </c>
      <c r="C56" s="85">
        <v>0</v>
      </c>
      <c r="D56" s="85">
        <v>0</v>
      </c>
      <c r="E56" s="85">
        <v>0</v>
      </c>
      <c r="F56" s="110">
        <f t="shared" si="1"/>
        <v>0</v>
      </c>
    </row>
    <row r="57" spans="1:6">
      <c r="A57" s="68" t="s">
        <v>74</v>
      </c>
      <c r="B57" s="69" t="s">
        <v>85</v>
      </c>
      <c r="C57" s="85">
        <v>0</v>
      </c>
      <c r="D57" s="85">
        <v>0</v>
      </c>
      <c r="E57" s="85">
        <v>0</v>
      </c>
      <c r="F57" s="110">
        <f t="shared" si="1"/>
        <v>0</v>
      </c>
    </row>
    <row r="58" spans="1:6">
      <c r="A58" s="68" t="s">
        <v>75</v>
      </c>
      <c r="B58" s="69" t="s">
        <v>86</v>
      </c>
      <c r="C58" s="85">
        <v>0</v>
      </c>
      <c r="D58" s="85">
        <v>0</v>
      </c>
      <c r="E58" s="85">
        <v>0</v>
      </c>
      <c r="F58" s="110">
        <f t="shared" si="1"/>
        <v>0</v>
      </c>
    </row>
    <row r="59" spans="1:6">
      <c r="A59" s="68" t="s">
        <v>76</v>
      </c>
      <c r="B59" s="69" t="s">
        <v>87</v>
      </c>
      <c r="C59" s="85">
        <v>0</v>
      </c>
      <c r="D59" s="85">
        <v>0</v>
      </c>
      <c r="E59" s="85">
        <v>0</v>
      </c>
      <c r="F59" s="110">
        <f t="shared" si="1"/>
        <v>0</v>
      </c>
    </row>
    <row r="60" spans="1:6">
      <c r="A60" s="68" t="s">
        <v>77</v>
      </c>
      <c r="B60" s="69" t="s">
        <v>88</v>
      </c>
      <c r="C60" s="85">
        <v>0</v>
      </c>
      <c r="D60" s="85">
        <v>0</v>
      </c>
      <c r="E60" s="85">
        <v>0</v>
      </c>
      <c r="F60" s="110">
        <f t="shared" si="1"/>
        <v>0</v>
      </c>
    </row>
    <row r="61" spans="1:6">
      <c r="A61" s="68" t="s">
        <v>78</v>
      </c>
      <c r="B61" s="69" t="s">
        <v>91</v>
      </c>
      <c r="C61" s="85">
        <v>0</v>
      </c>
      <c r="D61" s="85">
        <v>0</v>
      </c>
      <c r="E61" s="85">
        <v>0</v>
      </c>
      <c r="F61" s="110">
        <f t="shared" si="1"/>
        <v>0</v>
      </c>
    </row>
    <row r="62" spans="1:6">
      <c r="A62" s="68" t="s">
        <v>79</v>
      </c>
      <c r="B62" s="69" t="s">
        <v>89</v>
      </c>
      <c r="C62" s="85">
        <v>0</v>
      </c>
      <c r="D62" s="85">
        <v>0</v>
      </c>
      <c r="E62" s="85">
        <v>0</v>
      </c>
      <c r="F62" s="110">
        <f t="shared" si="1"/>
        <v>0</v>
      </c>
    </row>
    <row r="63" spans="1:6">
      <c r="A63" s="68" t="s">
        <v>80</v>
      </c>
      <c r="B63" s="69" t="s">
        <v>90</v>
      </c>
      <c r="C63" s="85">
        <v>0</v>
      </c>
      <c r="D63" s="85">
        <v>0</v>
      </c>
      <c r="E63" s="85">
        <v>0</v>
      </c>
      <c r="F63" s="110">
        <f t="shared" si="1"/>
        <v>0</v>
      </c>
    </row>
    <row r="64" spans="1:6">
      <c r="A64" s="68" t="s">
        <v>81</v>
      </c>
      <c r="B64" s="69" t="s">
        <v>83</v>
      </c>
      <c r="C64" s="85">
        <v>0</v>
      </c>
      <c r="D64" s="85">
        <v>0</v>
      </c>
      <c r="E64" s="85">
        <v>0</v>
      </c>
      <c r="F64" s="110">
        <f t="shared" si="1"/>
        <v>0</v>
      </c>
    </row>
    <row r="65" spans="1:6" ht="15.75" thickBot="1">
      <c r="A65" s="72" t="s">
        <v>82</v>
      </c>
      <c r="B65" s="73" t="s">
        <v>108</v>
      </c>
      <c r="C65" s="85">
        <v>0</v>
      </c>
      <c r="D65" s="85">
        <v>0</v>
      </c>
      <c r="E65" s="99">
        <v>0</v>
      </c>
      <c r="F65" s="117">
        <f t="shared" si="1"/>
        <v>0</v>
      </c>
    </row>
    <row r="66" spans="1:6" ht="15.75" thickBot="1">
      <c r="A66" s="78" t="s">
        <v>92</v>
      </c>
      <c r="B66" s="79" t="s">
        <v>93</v>
      </c>
      <c r="C66" s="80">
        <f>SUM(C56:C65)</f>
        <v>0</v>
      </c>
      <c r="D66" s="80">
        <f>SUM(D56:D65)</f>
        <v>0</v>
      </c>
      <c r="E66" s="94">
        <f>SUM(E56:E65)</f>
        <v>0</v>
      </c>
      <c r="F66" s="113">
        <f t="shared" si="1"/>
        <v>0</v>
      </c>
    </row>
    <row r="67" spans="1:6" ht="15.75" thickBot="1">
      <c r="A67" s="96"/>
      <c r="B67" s="97"/>
      <c r="C67" s="99"/>
      <c r="D67" s="99"/>
      <c r="E67" s="99"/>
      <c r="F67" s="117"/>
    </row>
    <row r="68" spans="1:6" ht="16.5" thickBot="1">
      <c r="A68" s="136" t="s">
        <v>94</v>
      </c>
      <c r="B68" s="137"/>
      <c r="C68" s="100">
        <f>C66+C54</f>
        <v>386676</v>
      </c>
      <c r="D68" s="100">
        <f>D66+D54</f>
        <v>0</v>
      </c>
      <c r="E68" s="101">
        <f>E66+E54</f>
        <v>0</v>
      </c>
      <c r="F68" s="118">
        <f>F66+F54</f>
        <v>386676</v>
      </c>
    </row>
    <row r="69" spans="1:6">
      <c r="A69" s="133" t="s">
        <v>183</v>
      </c>
    </row>
  </sheetData>
  <mergeCells count="3">
    <mergeCell ref="A54:B54"/>
    <mergeCell ref="A68:B68"/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opLeftCell="A46" zoomScale="85" zoomScaleNormal="85" workbookViewId="0">
      <selection activeCell="A70" sqref="A70"/>
    </sheetView>
  </sheetViews>
  <sheetFormatPr defaultRowHeight="15"/>
  <cols>
    <col min="1" max="1" width="9.85546875" style="56" customWidth="1"/>
    <col min="2" max="2" width="44" style="56" customWidth="1"/>
    <col min="3" max="3" width="13.85546875" style="57" customWidth="1"/>
    <col min="4" max="4" width="11.7109375" style="57" customWidth="1"/>
    <col min="5" max="5" width="11" style="57" customWidth="1"/>
    <col min="6" max="6" width="11.7109375" style="57" customWidth="1"/>
    <col min="7" max="7" width="10.5703125" style="57" customWidth="1"/>
  </cols>
  <sheetData>
    <row r="1" spans="1:9">
      <c r="G1" s="58" t="s">
        <v>164</v>
      </c>
    </row>
    <row r="2" spans="1:9">
      <c r="A2" s="138" t="s">
        <v>178</v>
      </c>
      <c r="B2" s="138"/>
      <c r="C2" s="138"/>
      <c r="D2" s="138"/>
      <c r="E2" s="138"/>
      <c r="F2" s="138"/>
      <c r="G2" s="138"/>
    </row>
    <row r="3" spans="1:9">
      <c r="A3" s="138" t="s">
        <v>121</v>
      </c>
      <c r="B3" s="138"/>
      <c r="C3" s="138"/>
      <c r="D3" s="138"/>
      <c r="E3" s="138"/>
      <c r="F3" s="138"/>
      <c r="G3" s="138"/>
    </row>
    <row r="4" spans="1:9" ht="15.75" thickBot="1">
      <c r="G4" s="59" t="s">
        <v>105</v>
      </c>
    </row>
    <row r="5" spans="1:9" ht="32.25" customHeight="1" thickBot="1">
      <c r="A5" s="60" t="s">
        <v>2</v>
      </c>
      <c r="B5" s="61" t="s">
        <v>0</v>
      </c>
      <c r="C5" s="62" t="s">
        <v>125</v>
      </c>
      <c r="D5" s="62" t="s">
        <v>124</v>
      </c>
      <c r="E5" s="62" t="s">
        <v>122</v>
      </c>
      <c r="F5" s="62" t="s">
        <v>123</v>
      </c>
      <c r="G5" s="63" t="s">
        <v>1</v>
      </c>
    </row>
    <row r="6" spans="1:9">
      <c r="A6" s="64" t="s">
        <v>3</v>
      </c>
      <c r="B6" s="65" t="s">
        <v>4</v>
      </c>
      <c r="C6" s="66">
        <v>52537</v>
      </c>
      <c r="D6" s="66">
        <v>0</v>
      </c>
      <c r="E6" s="66">
        <v>0</v>
      </c>
      <c r="F6" s="66">
        <v>0</v>
      </c>
      <c r="G6" s="67">
        <f>SUM(C6:F6)</f>
        <v>52537</v>
      </c>
    </row>
    <row r="7" spans="1:9">
      <c r="A7" s="68" t="s">
        <v>5</v>
      </c>
      <c r="B7" s="69" t="s">
        <v>109</v>
      </c>
      <c r="C7" s="70">
        <v>52133</v>
      </c>
      <c r="D7" s="70">
        <v>0</v>
      </c>
      <c r="E7" s="70">
        <v>0</v>
      </c>
      <c r="F7" s="70">
        <v>0</v>
      </c>
      <c r="G7" s="71">
        <f t="shared" ref="G7:G67" si="0">SUM(C7:F7)</f>
        <v>52133</v>
      </c>
    </row>
    <row r="8" spans="1:9">
      <c r="A8" s="68" t="s">
        <v>7</v>
      </c>
      <c r="B8" s="69" t="s">
        <v>8</v>
      </c>
      <c r="C8" s="70">
        <v>22733</v>
      </c>
      <c r="D8" s="70">
        <v>0</v>
      </c>
      <c r="E8" s="70">
        <v>0</v>
      </c>
      <c r="F8" s="70">
        <v>0</v>
      </c>
      <c r="G8" s="71">
        <f t="shared" si="0"/>
        <v>22733</v>
      </c>
    </row>
    <row r="9" spans="1:9">
      <c r="A9" s="68" t="s">
        <v>9</v>
      </c>
      <c r="B9" s="69" t="s">
        <v>10</v>
      </c>
      <c r="C9" s="70">
        <v>4093</v>
      </c>
      <c r="D9" s="70">
        <v>0</v>
      </c>
      <c r="E9" s="70">
        <v>0</v>
      </c>
      <c r="F9" s="70">
        <v>0</v>
      </c>
      <c r="G9" s="71">
        <f t="shared" si="0"/>
        <v>4093</v>
      </c>
    </row>
    <row r="10" spans="1:9">
      <c r="A10" s="68" t="s">
        <v>11</v>
      </c>
      <c r="B10" s="69" t="s">
        <v>12</v>
      </c>
      <c r="C10" s="70">
        <v>0</v>
      </c>
      <c r="D10" s="70">
        <v>0</v>
      </c>
      <c r="E10" s="70">
        <v>0</v>
      </c>
      <c r="F10" s="70">
        <v>0</v>
      </c>
      <c r="G10" s="71">
        <f t="shared" si="0"/>
        <v>0</v>
      </c>
    </row>
    <row r="11" spans="1:9">
      <c r="A11" s="72" t="s">
        <v>13</v>
      </c>
      <c r="B11" s="73" t="s">
        <v>14</v>
      </c>
      <c r="C11" s="74">
        <v>0</v>
      </c>
      <c r="D11" s="74">
        <v>0</v>
      </c>
      <c r="E11" s="74">
        <v>0</v>
      </c>
      <c r="F11" s="74">
        <v>0</v>
      </c>
      <c r="G11" s="75">
        <f t="shared" si="0"/>
        <v>0</v>
      </c>
    </row>
    <row r="12" spans="1:9">
      <c r="A12" s="68" t="s">
        <v>166</v>
      </c>
      <c r="B12" s="69" t="s">
        <v>167</v>
      </c>
      <c r="C12" s="70">
        <v>0</v>
      </c>
      <c r="D12" s="74">
        <v>0</v>
      </c>
      <c r="E12" s="74">
        <v>0</v>
      </c>
      <c r="F12" s="74">
        <v>0</v>
      </c>
      <c r="G12" s="76">
        <f t="shared" si="0"/>
        <v>0</v>
      </c>
    </row>
    <row r="13" spans="1:9">
      <c r="A13" s="68" t="s">
        <v>168</v>
      </c>
      <c r="B13" s="69" t="s">
        <v>172</v>
      </c>
      <c r="C13" s="70">
        <v>0</v>
      </c>
      <c r="D13" s="74">
        <v>0</v>
      </c>
      <c r="E13" s="74">
        <v>0</v>
      </c>
      <c r="F13" s="74">
        <v>0</v>
      </c>
      <c r="G13" s="76">
        <f t="shared" si="0"/>
        <v>0</v>
      </c>
    </row>
    <row r="14" spans="1:9">
      <c r="A14" s="68" t="s">
        <v>169</v>
      </c>
      <c r="B14" s="69" t="s">
        <v>173</v>
      </c>
      <c r="C14" s="70">
        <v>0</v>
      </c>
      <c r="D14" s="74">
        <v>0</v>
      </c>
      <c r="E14" s="74">
        <v>0</v>
      </c>
      <c r="F14" s="74">
        <v>0</v>
      </c>
      <c r="G14" s="76">
        <f t="shared" si="0"/>
        <v>0</v>
      </c>
    </row>
    <row r="15" spans="1:9" ht="15.75" thickBot="1">
      <c r="A15" s="72" t="s">
        <v>170</v>
      </c>
      <c r="B15" s="73" t="s">
        <v>171</v>
      </c>
      <c r="C15" s="74">
        <v>10274</v>
      </c>
      <c r="D15" s="74">
        <v>0</v>
      </c>
      <c r="E15" s="74">
        <v>0</v>
      </c>
      <c r="F15" s="74">
        <v>0</v>
      </c>
      <c r="G15" s="77">
        <f t="shared" si="0"/>
        <v>10274</v>
      </c>
    </row>
    <row r="16" spans="1:9" ht="15.75" thickBot="1">
      <c r="A16" s="78" t="s">
        <v>15</v>
      </c>
      <c r="B16" s="79" t="s">
        <v>16</v>
      </c>
      <c r="C16" s="80">
        <f>SUM(C6:C15)</f>
        <v>141770</v>
      </c>
      <c r="D16" s="80">
        <f>SUM(D6:D15)</f>
        <v>0</v>
      </c>
      <c r="E16" s="80">
        <f>SUM(E6:E15)</f>
        <v>0</v>
      </c>
      <c r="F16" s="80">
        <f>SUM(F6:F15)</f>
        <v>0</v>
      </c>
      <c r="G16" s="113">
        <f>SUM(G6:G15)</f>
        <v>141770</v>
      </c>
      <c r="I16" t="s">
        <v>112</v>
      </c>
    </row>
    <row r="17" spans="1:7">
      <c r="A17" s="82"/>
      <c r="B17" s="83"/>
      <c r="C17" s="84"/>
      <c r="D17" s="84"/>
      <c r="E17" s="84"/>
      <c r="F17" s="85"/>
      <c r="G17" s="71"/>
    </row>
    <row r="18" spans="1:7">
      <c r="A18" s="68" t="s">
        <v>17</v>
      </c>
      <c r="B18" s="69" t="s">
        <v>18</v>
      </c>
      <c r="C18" s="70">
        <f>C19+C20+C21+C22</f>
        <v>86806</v>
      </c>
      <c r="D18" s="70">
        <f>D19+D20+D21+D22</f>
        <v>0</v>
      </c>
      <c r="E18" s="70">
        <f>E19+E20+E21+E22</f>
        <v>0</v>
      </c>
      <c r="F18" s="86">
        <f>F19+F20+F21+F22</f>
        <v>0</v>
      </c>
      <c r="G18" s="71">
        <f t="shared" si="0"/>
        <v>86806</v>
      </c>
    </row>
    <row r="19" spans="1:7">
      <c r="A19" s="87" t="s">
        <v>96</v>
      </c>
      <c r="B19" s="88" t="s">
        <v>111</v>
      </c>
      <c r="C19" s="89">
        <v>62770</v>
      </c>
      <c r="D19" s="89">
        <v>0</v>
      </c>
      <c r="E19" s="89">
        <v>0</v>
      </c>
      <c r="F19" s="90">
        <v>0</v>
      </c>
      <c r="G19" s="71">
        <f t="shared" si="0"/>
        <v>62770</v>
      </c>
    </row>
    <row r="20" spans="1:7">
      <c r="A20" s="87" t="s">
        <v>97</v>
      </c>
      <c r="B20" s="88" t="s">
        <v>24</v>
      </c>
      <c r="C20" s="89">
        <v>23966</v>
      </c>
      <c r="D20" s="89">
        <v>0</v>
      </c>
      <c r="E20" s="89">
        <v>0</v>
      </c>
      <c r="F20" s="90">
        <v>0</v>
      </c>
      <c r="G20" s="71">
        <f t="shared" si="0"/>
        <v>23966</v>
      </c>
    </row>
    <row r="21" spans="1:7">
      <c r="A21" s="87" t="s">
        <v>98</v>
      </c>
      <c r="B21" s="88" t="s">
        <v>23</v>
      </c>
      <c r="C21" s="89">
        <v>10</v>
      </c>
      <c r="D21" s="89">
        <v>0</v>
      </c>
      <c r="E21" s="89">
        <v>0</v>
      </c>
      <c r="F21" s="90">
        <v>0</v>
      </c>
      <c r="G21" s="71">
        <f t="shared" si="0"/>
        <v>10</v>
      </c>
    </row>
    <row r="22" spans="1:7">
      <c r="A22" s="87" t="s">
        <v>99</v>
      </c>
      <c r="B22" s="88" t="s">
        <v>22</v>
      </c>
      <c r="C22" s="89">
        <v>60</v>
      </c>
      <c r="D22" s="89">
        <v>0</v>
      </c>
      <c r="E22" s="89">
        <v>0</v>
      </c>
      <c r="F22" s="90">
        <v>0</v>
      </c>
      <c r="G22" s="71">
        <f t="shared" si="0"/>
        <v>60</v>
      </c>
    </row>
    <row r="23" spans="1:7">
      <c r="A23" s="68" t="s">
        <v>19</v>
      </c>
      <c r="B23" s="69" t="s">
        <v>20</v>
      </c>
      <c r="C23" s="70">
        <f>C24</f>
        <v>85000</v>
      </c>
      <c r="D23" s="70">
        <f>D24</f>
        <v>0</v>
      </c>
      <c r="E23" s="70">
        <f>E24</f>
        <v>0</v>
      </c>
      <c r="F23" s="86">
        <f>F24</f>
        <v>0</v>
      </c>
      <c r="G23" s="71">
        <f t="shared" si="0"/>
        <v>85000</v>
      </c>
    </row>
    <row r="24" spans="1:7">
      <c r="A24" s="87" t="s">
        <v>100</v>
      </c>
      <c r="B24" s="88" t="s">
        <v>21</v>
      </c>
      <c r="C24" s="89">
        <v>85000</v>
      </c>
      <c r="D24" s="89">
        <v>0</v>
      </c>
      <c r="E24" s="89">
        <v>0</v>
      </c>
      <c r="F24" s="90">
        <v>0</v>
      </c>
      <c r="G24" s="71">
        <f t="shared" si="0"/>
        <v>85000</v>
      </c>
    </row>
    <row r="25" spans="1:7">
      <c r="A25" s="68" t="s">
        <v>25</v>
      </c>
      <c r="B25" s="69" t="s">
        <v>26</v>
      </c>
      <c r="C25" s="70">
        <f>C26</f>
        <v>10000</v>
      </c>
      <c r="D25" s="70">
        <f>D26</f>
        <v>0</v>
      </c>
      <c r="E25" s="70">
        <f>E26</f>
        <v>0</v>
      </c>
      <c r="F25" s="86">
        <f>F26</f>
        <v>0</v>
      </c>
      <c r="G25" s="71">
        <f t="shared" si="0"/>
        <v>10000</v>
      </c>
    </row>
    <row r="26" spans="1:7">
      <c r="A26" s="87" t="s">
        <v>101</v>
      </c>
      <c r="B26" s="88" t="s">
        <v>27</v>
      </c>
      <c r="C26" s="89">
        <v>10000</v>
      </c>
      <c r="D26" s="89">
        <v>0</v>
      </c>
      <c r="E26" s="89">
        <v>0</v>
      </c>
      <c r="F26" s="90">
        <v>0</v>
      </c>
      <c r="G26" s="71">
        <f t="shared" si="0"/>
        <v>10000</v>
      </c>
    </row>
    <row r="27" spans="1:7">
      <c r="A27" s="68" t="s">
        <v>52</v>
      </c>
      <c r="B27" s="69" t="s">
        <v>53</v>
      </c>
      <c r="C27" s="70">
        <f>C28+C29+C30</f>
        <v>0</v>
      </c>
      <c r="D27" s="70">
        <f>D28+D29+D30</f>
        <v>0</v>
      </c>
      <c r="E27" s="70">
        <f>E28+E29+E30</f>
        <v>0</v>
      </c>
      <c r="F27" s="86">
        <f>F28+F29+F30</f>
        <v>0</v>
      </c>
      <c r="G27" s="71">
        <f t="shared" si="0"/>
        <v>0</v>
      </c>
    </row>
    <row r="28" spans="1:7">
      <c r="A28" s="87" t="s">
        <v>102</v>
      </c>
      <c r="B28" s="88" t="s">
        <v>54</v>
      </c>
      <c r="C28" s="89">
        <v>0</v>
      </c>
      <c r="D28" s="89">
        <v>0</v>
      </c>
      <c r="E28" s="89">
        <v>0</v>
      </c>
      <c r="F28" s="90">
        <v>0</v>
      </c>
      <c r="G28" s="71">
        <f t="shared" si="0"/>
        <v>0</v>
      </c>
    </row>
    <row r="29" spans="1:7">
      <c r="A29" s="87" t="s">
        <v>103</v>
      </c>
      <c r="B29" s="88" t="s">
        <v>55</v>
      </c>
      <c r="C29" s="89">
        <v>0</v>
      </c>
      <c r="D29" s="89">
        <v>0</v>
      </c>
      <c r="E29" s="89">
        <v>0</v>
      </c>
      <c r="F29" s="90">
        <v>0</v>
      </c>
      <c r="G29" s="71">
        <f t="shared" si="0"/>
        <v>0</v>
      </c>
    </row>
    <row r="30" spans="1:7" ht="15.75" thickBot="1">
      <c r="A30" s="91" t="s">
        <v>104</v>
      </c>
      <c r="B30" s="92" t="s">
        <v>56</v>
      </c>
      <c r="C30" s="93">
        <v>0</v>
      </c>
      <c r="D30" s="89">
        <v>0</v>
      </c>
      <c r="E30" s="89">
        <v>0</v>
      </c>
      <c r="F30" s="90">
        <v>0</v>
      </c>
      <c r="G30" s="75">
        <f t="shared" si="0"/>
        <v>0</v>
      </c>
    </row>
    <row r="31" spans="1:7" ht="15.75" thickBot="1">
      <c r="A31" s="78" t="s">
        <v>28</v>
      </c>
      <c r="B31" s="79" t="s">
        <v>29</v>
      </c>
      <c r="C31" s="80">
        <f>C25+C23+C18+C27</f>
        <v>181806</v>
      </c>
      <c r="D31" s="80">
        <f>D25+D23+D18+D27</f>
        <v>0</v>
      </c>
      <c r="E31" s="80">
        <f>E25+E23+E18+E27</f>
        <v>0</v>
      </c>
      <c r="F31" s="94">
        <f>F25+F23+F18+F27</f>
        <v>0</v>
      </c>
      <c r="G31" s="81">
        <f t="shared" si="0"/>
        <v>181806</v>
      </c>
    </row>
    <row r="32" spans="1:7">
      <c r="A32" s="82"/>
      <c r="B32" s="83"/>
      <c r="C32" s="84"/>
      <c r="D32" s="84"/>
      <c r="E32" s="84"/>
      <c r="F32" s="85"/>
      <c r="G32" s="71"/>
    </row>
    <row r="33" spans="1:7">
      <c r="A33" s="68" t="s">
        <v>30</v>
      </c>
      <c r="B33" s="69" t="s">
        <v>40</v>
      </c>
      <c r="C33" s="70">
        <v>0</v>
      </c>
      <c r="D33" s="70">
        <v>0</v>
      </c>
      <c r="E33" s="70">
        <v>0</v>
      </c>
      <c r="F33" s="86">
        <v>0</v>
      </c>
      <c r="G33" s="71">
        <f t="shared" si="0"/>
        <v>0</v>
      </c>
    </row>
    <row r="34" spans="1:7">
      <c r="A34" s="68" t="s">
        <v>31</v>
      </c>
      <c r="B34" s="69" t="s">
        <v>41</v>
      </c>
      <c r="C34" s="70">
        <v>2215</v>
      </c>
      <c r="D34" s="70">
        <v>3500</v>
      </c>
      <c r="E34" s="70">
        <v>1773</v>
      </c>
      <c r="F34" s="86">
        <v>1500</v>
      </c>
      <c r="G34" s="71">
        <f t="shared" si="0"/>
        <v>8988</v>
      </c>
    </row>
    <row r="35" spans="1:7">
      <c r="A35" s="87" t="s">
        <v>64</v>
      </c>
      <c r="B35" s="88" t="s">
        <v>57</v>
      </c>
      <c r="C35" s="89">
        <v>0</v>
      </c>
      <c r="D35" s="89">
        <v>0</v>
      </c>
      <c r="E35" s="89">
        <v>1749</v>
      </c>
      <c r="F35" s="90">
        <v>0</v>
      </c>
      <c r="G35" s="71">
        <f t="shared" si="0"/>
        <v>1749</v>
      </c>
    </row>
    <row r="36" spans="1:7">
      <c r="A36" s="68" t="s">
        <v>32</v>
      </c>
      <c r="B36" s="69" t="s">
        <v>42</v>
      </c>
      <c r="C36" s="70">
        <v>3058</v>
      </c>
      <c r="D36" s="70">
        <v>0</v>
      </c>
      <c r="E36" s="70">
        <v>0</v>
      </c>
      <c r="F36" s="86">
        <v>0</v>
      </c>
      <c r="G36" s="71">
        <f t="shared" si="0"/>
        <v>3058</v>
      </c>
    </row>
    <row r="37" spans="1:7">
      <c r="A37" s="68" t="s">
        <v>33</v>
      </c>
      <c r="B37" s="69" t="s">
        <v>43</v>
      </c>
      <c r="C37" s="70">
        <f>C38+C39+C40</f>
        <v>16416</v>
      </c>
      <c r="D37" s="70">
        <f>D38+D39+D40</f>
        <v>0</v>
      </c>
      <c r="E37" s="70">
        <f>E38+E39+E40</f>
        <v>0</v>
      </c>
      <c r="F37" s="86">
        <f>F38+F39+F40</f>
        <v>500</v>
      </c>
      <c r="G37" s="71">
        <f t="shared" si="0"/>
        <v>16916</v>
      </c>
    </row>
    <row r="38" spans="1:7" ht="29.25" customHeight="1">
      <c r="A38" s="87" t="s">
        <v>95</v>
      </c>
      <c r="B38" s="95" t="s">
        <v>61</v>
      </c>
      <c r="C38" s="89">
        <v>0</v>
      </c>
      <c r="D38" s="89">
        <v>0</v>
      </c>
      <c r="E38" s="89">
        <v>0</v>
      </c>
      <c r="F38" s="90">
        <v>0</v>
      </c>
      <c r="G38" s="71">
        <f t="shared" si="0"/>
        <v>0</v>
      </c>
    </row>
    <row r="39" spans="1:7">
      <c r="A39" s="87" t="s">
        <v>62</v>
      </c>
      <c r="B39" s="88" t="s">
        <v>60</v>
      </c>
      <c r="C39" s="89">
        <v>2910</v>
      </c>
      <c r="D39" s="89">
        <v>0</v>
      </c>
      <c r="E39" s="89">
        <v>0</v>
      </c>
      <c r="F39" s="90">
        <v>0</v>
      </c>
      <c r="G39" s="71">
        <f t="shared" si="0"/>
        <v>2910</v>
      </c>
    </row>
    <row r="40" spans="1:7">
      <c r="A40" s="87" t="s">
        <v>63</v>
      </c>
      <c r="B40" s="88" t="s">
        <v>59</v>
      </c>
      <c r="C40" s="89">
        <v>13506</v>
      </c>
      <c r="D40" s="89">
        <v>0</v>
      </c>
      <c r="E40" s="89">
        <v>0</v>
      </c>
      <c r="F40" s="90">
        <v>500</v>
      </c>
      <c r="G40" s="71">
        <f t="shared" si="0"/>
        <v>14006</v>
      </c>
    </row>
    <row r="41" spans="1:7">
      <c r="A41" s="68" t="s">
        <v>34</v>
      </c>
      <c r="B41" s="69" t="s">
        <v>44</v>
      </c>
      <c r="C41" s="70">
        <f>C42</f>
        <v>12343</v>
      </c>
      <c r="D41" s="70">
        <f>D42</f>
        <v>0</v>
      </c>
      <c r="E41" s="70">
        <f>E42</f>
        <v>8826</v>
      </c>
      <c r="F41" s="86">
        <f>F42</f>
        <v>0</v>
      </c>
      <c r="G41" s="71">
        <f t="shared" si="0"/>
        <v>21169</v>
      </c>
    </row>
    <row r="42" spans="1:7">
      <c r="A42" s="87" t="s">
        <v>65</v>
      </c>
      <c r="B42" s="88" t="s">
        <v>58</v>
      </c>
      <c r="C42" s="89">
        <v>12343</v>
      </c>
      <c r="D42" s="89">
        <v>0</v>
      </c>
      <c r="E42" s="89">
        <v>8826</v>
      </c>
      <c r="F42" s="90">
        <v>0</v>
      </c>
      <c r="G42" s="71">
        <f t="shared" si="0"/>
        <v>21169</v>
      </c>
    </row>
    <row r="43" spans="1:7">
      <c r="A43" s="68" t="s">
        <v>35</v>
      </c>
      <c r="B43" s="69" t="s">
        <v>45</v>
      </c>
      <c r="C43" s="70">
        <v>6107</v>
      </c>
      <c r="D43" s="70">
        <v>0</v>
      </c>
      <c r="E43" s="70">
        <v>2862</v>
      </c>
      <c r="F43" s="86">
        <v>0</v>
      </c>
      <c r="G43" s="71">
        <f t="shared" si="0"/>
        <v>8969</v>
      </c>
    </row>
    <row r="44" spans="1:7">
      <c r="A44" s="68" t="s">
        <v>36</v>
      </c>
      <c r="B44" s="69" t="s">
        <v>46</v>
      </c>
      <c r="C44" s="70">
        <v>0</v>
      </c>
      <c r="D44" s="70">
        <v>0</v>
      </c>
      <c r="E44" s="70">
        <v>0</v>
      </c>
      <c r="F44" s="70">
        <v>0</v>
      </c>
      <c r="G44" s="71">
        <f t="shared" si="0"/>
        <v>0</v>
      </c>
    </row>
    <row r="45" spans="1:7">
      <c r="A45" s="68" t="s">
        <v>37</v>
      </c>
      <c r="B45" s="69" t="s">
        <v>47</v>
      </c>
      <c r="C45" s="70">
        <v>4000</v>
      </c>
      <c r="D45" s="70">
        <v>0</v>
      </c>
      <c r="E45" s="70">
        <v>0</v>
      </c>
      <c r="F45" s="70">
        <v>0</v>
      </c>
      <c r="G45" s="71">
        <f t="shared" si="0"/>
        <v>4000</v>
      </c>
    </row>
    <row r="46" spans="1:7">
      <c r="A46" s="68" t="s">
        <v>38</v>
      </c>
      <c r="B46" s="69" t="s">
        <v>48</v>
      </c>
      <c r="C46" s="70">
        <v>0</v>
      </c>
      <c r="D46" s="70">
        <v>0</v>
      </c>
      <c r="E46" s="70">
        <v>0</v>
      </c>
      <c r="F46" s="70">
        <v>0</v>
      </c>
      <c r="G46" s="71">
        <f t="shared" si="0"/>
        <v>0</v>
      </c>
    </row>
    <row r="47" spans="1:7" ht="15.75" thickBot="1">
      <c r="A47" s="72" t="s">
        <v>39</v>
      </c>
      <c r="B47" s="73" t="s">
        <v>49</v>
      </c>
      <c r="C47" s="74">
        <v>0</v>
      </c>
      <c r="D47" s="70">
        <v>0</v>
      </c>
      <c r="E47" s="70">
        <v>0</v>
      </c>
      <c r="F47" s="70">
        <v>0</v>
      </c>
      <c r="G47" s="75">
        <f t="shared" si="0"/>
        <v>0</v>
      </c>
    </row>
    <row r="48" spans="1:7" ht="15.75" thickBot="1">
      <c r="A48" s="78" t="s">
        <v>50</v>
      </c>
      <c r="B48" s="79" t="s">
        <v>51</v>
      </c>
      <c r="C48" s="80">
        <f>C33+C34+C36+C37+C41+C43+C44+C45+C46+C47</f>
        <v>44139</v>
      </c>
      <c r="D48" s="80">
        <f>D33+D34+D36+D37+D41+D43+D44+D45+D46+D47</f>
        <v>3500</v>
      </c>
      <c r="E48" s="80">
        <f>E33+E34+E36+E37+E41+E43+E44+E45+E46+E47</f>
        <v>13461</v>
      </c>
      <c r="F48" s="94">
        <f>F33+F34+F36+F37+F41+F43+F44+F45+F46+F47</f>
        <v>2000</v>
      </c>
      <c r="G48" s="113">
        <f>G33+G34+G36+G37+G41+G43+G44+G45+G46+G47</f>
        <v>63100</v>
      </c>
    </row>
    <row r="49" spans="1:7">
      <c r="A49" s="82"/>
      <c r="B49" s="83"/>
      <c r="C49" s="84"/>
      <c r="D49" s="84"/>
      <c r="E49" s="84"/>
      <c r="F49" s="85"/>
      <c r="G49" s="71"/>
    </row>
    <row r="50" spans="1:7">
      <c r="A50" s="68" t="s">
        <v>66</v>
      </c>
      <c r="B50" s="69" t="s">
        <v>71</v>
      </c>
      <c r="C50" s="70">
        <v>0</v>
      </c>
      <c r="D50" s="70">
        <v>0</v>
      </c>
      <c r="E50" s="70">
        <v>0</v>
      </c>
      <c r="F50" s="70">
        <v>0</v>
      </c>
      <c r="G50" s="71">
        <f t="shared" si="0"/>
        <v>0</v>
      </c>
    </row>
    <row r="51" spans="1:7">
      <c r="A51" s="68" t="s">
        <v>67</v>
      </c>
      <c r="B51" s="69" t="s">
        <v>110</v>
      </c>
      <c r="C51" s="70">
        <v>0</v>
      </c>
      <c r="D51" s="70">
        <v>0</v>
      </c>
      <c r="E51" s="70">
        <v>0</v>
      </c>
      <c r="F51" s="70">
        <v>0</v>
      </c>
      <c r="G51" s="71">
        <f t="shared" si="0"/>
        <v>0</v>
      </c>
    </row>
    <row r="52" spans="1:7" ht="15.75" thickBot="1">
      <c r="A52" s="72" t="s">
        <v>68</v>
      </c>
      <c r="B52" s="73" t="s">
        <v>72</v>
      </c>
      <c r="C52" s="70">
        <v>0</v>
      </c>
      <c r="D52" s="70">
        <v>0</v>
      </c>
      <c r="E52" s="70">
        <v>0</v>
      </c>
      <c r="F52" s="70">
        <v>0</v>
      </c>
      <c r="G52" s="75">
        <f t="shared" si="0"/>
        <v>0</v>
      </c>
    </row>
    <row r="53" spans="1:7" ht="15.75" thickBot="1">
      <c r="A53" s="78" t="s">
        <v>69</v>
      </c>
      <c r="B53" s="79" t="s">
        <v>70</v>
      </c>
      <c r="C53" s="80">
        <f>SUM(C50:C52)</f>
        <v>0</v>
      </c>
      <c r="D53" s="80">
        <f>SUM(D50:D52)</f>
        <v>0</v>
      </c>
      <c r="E53" s="80">
        <f>SUM(E50:E52)</f>
        <v>0</v>
      </c>
      <c r="F53" s="94">
        <f>SUM(F50:F52)</f>
        <v>0</v>
      </c>
      <c r="G53" s="81">
        <f t="shared" si="0"/>
        <v>0</v>
      </c>
    </row>
    <row r="54" spans="1:7" ht="15.75" thickBot="1">
      <c r="A54" s="96"/>
      <c r="B54" s="97"/>
      <c r="C54" s="98"/>
      <c r="D54" s="98"/>
      <c r="E54" s="98"/>
      <c r="F54" s="99"/>
      <c r="G54" s="75">
        <f t="shared" si="0"/>
        <v>0</v>
      </c>
    </row>
    <row r="55" spans="1:7" ht="16.5" thickBot="1">
      <c r="A55" s="136" t="s">
        <v>107</v>
      </c>
      <c r="B55" s="137"/>
      <c r="C55" s="100">
        <f>C16+C31+C48+C53</f>
        <v>367715</v>
      </c>
      <c r="D55" s="100">
        <f>D16+D31+D48+D53</f>
        <v>3500</v>
      </c>
      <c r="E55" s="100">
        <f>E16+E31+E48+E53</f>
        <v>13461</v>
      </c>
      <c r="F55" s="101">
        <f>F16+F31+F48+F53</f>
        <v>2000</v>
      </c>
      <c r="G55" s="118">
        <f>G16+G31+G48+G53</f>
        <v>386676</v>
      </c>
    </row>
    <row r="56" spans="1:7">
      <c r="A56" s="82"/>
      <c r="B56" s="83"/>
      <c r="C56" s="84"/>
      <c r="D56" s="84"/>
      <c r="E56" s="84"/>
      <c r="F56" s="85"/>
      <c r="G56" s="71"/>
    </row>
    <row r="57" spans="1:7">
      <c r="A57" s="68" t="s">
        <v>73</v>
      </c>
      <c r="B57" s="69" t="s">
        <v>84</v>
      </c>
      <c r="C57" s="70">
        <v>0</v>
      </c>
      <c r="D57" s="70">
        <v>0</v>
      </c>
      <c r="E57" s="70">
        <v>0</v>
      </c>
      <c r="F57" s="70">
        <v>0</v>
      </c>
      <c r="G57" s="71">
        <f t="shared" si="0"/>
        <v>0</v>
      </c>
    </row>
    <row r="58" spans="1:7">
      <c r="A58" s="68" t="s">
        <v>74</v>
      </c>
      <c r="B58" s="69" t="s">
        <v>85</v>
      </c>
      <c r="C58" s="70">
        <v>0</v>
      </c>
      <c r="D58" s="70">
        <v>0</v>
      </c>
      <c r="E58" s="70">
        <v>0</v>
      </c>
      <c r="F58" s="70">
        <v>0</v>
      </c>
      <c r="G58" s="71">
        <f t="shared" si="0"/>
        <v>0</v>
      </c>
    </row>
    <row r="59" spans="1:7">
      <c r="A59" s="68" t="s">
        <v>75</v>
      </c>
      <c r="B59" s="69" t="s">
        <v>86</v>
      </c>
      <c r="C59" s="70">
        <v>0</v>
      </c>
      <c r="D59" s="70">
        <v>0</v>
      </c>
      <c r="E59" s="70">
        <v>0</v>
      </c>
      <c r="F59" s="70">
        <v>0</v>
      </c>
      <c r="G59" s="71">
        <f t="shared" si="0"/>
        <v>0</v>
      </c>
    </row>
    <row r="60" spans="1:7">
      <c r="A60" s="68" t="s">
        <v>76</v>
      </c>
      <c r="B60" s="69" t="s">
        <v>87</v>
      </c>
      <c r="C60" s="70">
        <v>0</v>
      </c>
      <c r="D60" s="70">
        <v>0</v>
      </c>
      <c r="E60" s="70">
        <v>0</v>
      </c>
      <c r="F60" s="70">
        <v>0</v>
      </c>
      <c r="G60" s="71">
        <f t="shared" si="0"/>
        <v>0</v>
      </c>
    </row>
    <row r="61" spans="1:7">
      <c r="A61" s="68" t="s">
        <v>77</v>
      </c>
      <c r="B61" s="69" t="s">
        <v>88</v>
      </c>
      <c r="C61" s="70">
        <v>0</v>
      </c>
      <c r="D61" s="70">
        <v>0</v>
      </c>
      <c r="E61" s="70">
        <v>0</v>
      </c>
      <c r="F61" s="70">
        <v>0</v>
      </c>
      <c r="G61" s="71">
        <f t="shared" si="0"/>
        <v>0</v>
      </c>
    </row>
    <row r="62" spans="1:7">
      <c r="A62" s="68" t="s">
        <v>78</v>
      </c>
      <c r="B62" s="69" t="s">
        <v>91</v>
      </c>
      <c r="C62" s="70">
        <f>-(D62+E62+F62)</f>
        <v>-177935</v>
      </c>
      <c r="D62" s="70">
        <v>86162</v>
      </c>
      <c r="E62" s="70">
        <v>77359</v>
      </c>
      <c r="F62" s="86">
        <v>14414</v>
      </c>
      <c r="G62" s="71">
        <f t="shared" si="0"/>
        <v>0</v>
      </c>
    </row>
    <row r="63" spans="1:7">
      <c r="A63" s="68" t="s">
        <v>79</v>
      </c>
      <c r="B63" s="69" t="s">
        <v>89</v>
      </c>
      <c r="C63" s="70">
        <v>0</v>
      </c>
      <c r="D63" s="70">
        <v>0</v>
      </c>
      <c r="E63" s="70">
        <v>0</v>
      </c>
      <c r="F63" s="70">
        <v>0</v>
      </c>
      <c r="G63" s="71">
        <f t="shared" si="0"/>
        <v>0</v>
      </c>
    </row>
    <row r="64" spans="1:7">
      <c r="A64" s="68" t="s">
        <v>80</v>
      </c>
      <c r="B64" s="69" t="s">
        <v>90</v>
      </c>
      <c r="C64" s="70">
        <v>0</v>
      </c>
      <c r="D64" s="70">
        <v>0</v>
      </c>
      <c r="E64" s="70">
        <v>0</v>
      </c>
      <c r="F64" s="70">
        <v>0</v>
      </c>
      <c r="G64" s="71">
        <f t="shared" si="0"/>
        <v>0</v>
      </c>
    </row>
    <row r="65" spans="1:7">
      <c r="A65" s="68" t="s">
        <v>81</v>
      </c>
      <c r="B65" s="69" t="s">
        <v>83</v>
      </c>
      <c r="C65" s="70">
        <v>0</v>
      </c>
      <c r="D65" s="70">
        <v>0</v>
      </c>
      <c r="E65" s="70">
        <v>0</v>
      </c>
      <c r="F65" s="70">
        <v>0</v>
      </c>
      <c r="G65" s="71">
        <f t="shared" si="0"/>
        <v>0</v>
      </c>
    </row>
    <row r="66" spans="1:7" ht="15.75" thickBot="1">
      <c r="A66" s="72" t="s">
        <v>82</v>
      </c>
      <c r="B66" s="73" t="s">
        <v>108</v>
      </c>
      <c r="C66" s="70">
        <v>0</v>
      </c>
      <c r="D66" s="70">
        <v>0</v>
      </c>
      <c r="E66" s="70">
        <v>0</v>
      </c>
      <c r="F66" s="70">
        <v>0</v>
      </c>
      <c r="G66" s="75">
        <f t="shared" si="0"/>
        <v>0</v>
      </c>
    </row>
    <row r="67" spans="1:7" ht="15.75" thickBot="1">
      <c r="A67" s="78" t="s">
        <v>92</v>
      </c>
      <c r="B67" s="79" t="s">
        <v>93</v>
      </c>
      <c r="C67" s="80">
        <f>SUM(C57:C66)</f>
        <v>-177935</v>
      </c>
      <c r="D67" s="80">
        <f>SUM(D57:D66)</f>
        <v>86162</v>
      </c>
      <c r="E67" s="80">
        <f>SUM(E57:E66)</f>
        <v>77359</v>
      </c>
      <c r="F67" s="94">
        <f>SUM(F57:F66)</f>
        <v>14414</v>
      </c>
      <c r="G67" s="81">
        <f t="shared" si="0"/>
        <v>0</v>
      </c>
    </row>
    <row r="68" spans="1:7" ht="15.75" thickBot="1">
      <c r="A68" s="96"/>
      <c r="B68" s="97"/>
      <c r="C68" s="98"/>
      <c r="D68" s="98"/>
      <c r="E68" s="98"/>
      <c r="F68" s="99"/>
      <c r="G68" s="75"/>
    </row>
    <row r="69" spans="1:7" ht="16.5" thickBot="1">
      <c r="A69" s="136" t="s">
        <v>94</v>
      </c>
      <c r="B69" s="137"/>
      <c r="C69" s="100">
        <f>C55+C67</f>
        <v>189780</v>
      </c>
      <c r="D69" s="100">
        <f>D55+D67</f>
        <v>89662</v>
      </c>
      <c r="E69" s="100">
        <f>E55+E67</f>
        <v>90820</v>
      </c>
      <c r="F69" s="101">
        <f>F55+F67</f>
        <v>16414</v>
      </c>
      <c r="G69" s="118">
        <f>G55+G67</f>
        <v>386676</v>
      </c>
    </row>
    <row r="70" spans="1:7">
      <c r="A70" s="133" t="s">
        <v>183</v>
      </c>
    </row>
  </sheetData>
  <mergeCells count="4">
    <mergeCell ref="A55:B55"/>
    <mergeCell ref="A69:B69"/>
    <mergeCell ref="A2:G2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topLeftCell="A31" zoomScale="85" zoomScaleNormal="85" workbookViewId="0">
      <selection activeCell="A70" sqref="A70"/>
    </sheetView>
  </sheetViews>
  <sheetFormatPr defaultRowHeight="15"/>
  <cols>
    <col min="1" max="1" width="9.85546875" customWidth="1"/>
    <col min="2" max="2" width="45.5703125" customWidth="1"/>
    <col min="3" max="3" width="12.85546875" style="32" customWidth="1"/>
    <col min="4" max="4" width="10.7109375" style="32" customWidth="1"/>
    <col min="5" max="5" width="11.7109375" style="32" customWidth="1"/>
    <col min="6" max="7" width="11" style="32" customWidth="1"/>
    <col min="8" max="24" width="11.7109375" style="32" customWidth="1"/>
    <col min="25" max="25" width="10.5703125" style="32" customWidth="1"/>
  </cols>
  <sheetData>
    <row r="1" spans="1:27">
      <c r="Y1" s="33" t="s">
        <v>163</v>
      </c>
    </row>
    <row r="2" spans="1:27">
      <c r="A2" s="139" t="s">
        <v>179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7">
      <c r="A3" s="139" t="s">
        <v>121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7" ht="15.75" thickBot="1">
      <c r="Y4" s="34" t="s">
        <v>105</v>
      </c>
    </row>
    <row r="5" spans="1:27" ht="75.75" customHeight="1" thickBot="1">
      <c r="A5" s="5" t="s">
        <v>2</v>
      </c>
      <c r="B5" s="6" t="s">
        <v>0</v>
      </c>
      <c r="C5" s="129" t="s">
        <v>175</v>
      </c>
      <c r="D5" s="122" t="s">
        <v>139</v>
      </c>
      <c r="E5" s="122" t="s">
        <v>140</v>
      </c>
      <c r="F5" s="122" t="s">
        <v>141</v>
      </c>
      <c r="G5" s="122" t="s">
        <v>130</v>
      </c>
      <c r="H5" s="121" t="s">
        <v>157</v>
      </c>
      <c r="I5" s="121" t="s">
        <v>142</v>
      </c>
      <c r="J5" s="121" t="s">
        <v>144</v>
      </c>
      <c r="K5" s="121" t="s">
        <v>143</v>
      </c>
      <c r="L5" s="121" t="s">
        <v>145</v>
      </c>
      <c r="M5" s="121" t="s">
        <v>146</v>
      </c>
      <c r="N5" s="121" t="s">
        <v>147</v>
      </c>
      <c r="O5" s="121" t="s">
        <v>148</v>
      </c>
      <c r="P5" s="121" t="s">
        <v>149</v>
      </c>
      <c r="Q5" s="121" t="s">
        <v>150</v>
      </c>
      <c r="R5" s="121" t="s">
        <v>151</v>
      </c>
      <c r="S5" s="121" t="s">
        <v>152</v>
      </c>
      <c r="T5" s="121" t="s">
        <v>153</v>
      </c>
      <c r="U5" s="121" t="s">
        <v>154</v>
      </c>
      <c r="V5" s="121" t="s">
        <v>155</v>
      </c>
      <c r="W5" s="121" t="s">
        <v>156</v>
      </c>
      <c r="X5" s="121" t="s">
        <v>174</v>
      </c>
      <c r="Y5" s="36" t="s">
        <v>1</v>
      </c>
    </row>
    <row r="6" spans="1:27">
      <c r="A6" s="3" t="s">
        <v>3</v>
      </c>
      <c r="B6" s="4" t="s">
        <v>4</v>
      </c>
      <c r="C6" s="66">
        <v>52537</v>
      </c>
      <c r="D6" s="37">
        <v>0</v>
      </c>
      <c r="E6" s="37">
        <v>0</v>
      </c>
      <c r="F6" s="37">
        <v>0</v>
      </c>
      <c r="G6" s="37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127">
        <f>SUM(C6:W6)</f>
        <v>52537</v>
      </c>
    </row>
    <row r="7" spans="1:27">
      <c r="A7" s="2" t="s">
        <v>5</v>
      </c>
      <c r="B7" s="1" t="s">
        <v>109</v>
      </c>
      <c r="C7" s="70">
        <v>52133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127">
        <f>SUM(C7:X7)</f>
        <v>52133</v>
      </c>
    </row>
    <row r="8" spans="1:27">
      <c r="A8" s="2" t="s">
        <v>7</v>
      </c>
      <c r="B8" s="1" t="s">
        <v>8</v>
      </c>
      <c r="C8" s="70">
        <v>22733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127">
        <f t="shared" ref="Y8:Y15" si="0">SUM(C8:W8)</f>
        <v>22733</v>
      </c>
    </row>
    <row r="9" spans="1:27">
      <c r="A9" s="2" t="s">
        <v>9</v>
      </c>
      <c r="B9" s="1" t="s">
        <v>10</v>
      </c>
      <c r="C9" s="70">
        <v>4093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127">
        <f t="shared" si="0"/>
        <v>4093</v>
      </c>
    </row>
    <row r="10" spans="1:27">
      <c r="A10" s="2" t="s">
        <v>11</v>
      </c>
      <c r="B10" s="1" t="s">
        <v>12</v>
      </c>
      <c r="C10" s="70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127">
        <f t="shared" si="0"/>
        <v>0</v>
      </c>
    </row>
    <row r="11" spans="1:27">
      <c r="A11" s="9" t="s">
        <v>13</v>
      </c>
      <c r="B11" s="10" t="s">
        <v>14</v>
      </c>
      <c r="C11" s="74">
        <v>0</v>
      </c>
      <c r="D11" s="41">
        <v>0</v>
      </c>
      <c r="E11" s="41">
        <v>0</v>
      </c>
      <c r="F11" s="41">
        <v>0</v>
      </c>
      <c r="G11" s="41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127">
        <f t="shared" si="0"/>
        <v>0</v>
      </c>
    </row>
    <row r="12" spans="1:27">
      <c r="A12" s="68" t="s">
        <v>166</v>
      </c>
      <c r="B12" s="69" t="s">
        <v>167</v>
      </c>
      <c r="C12" s="70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127">
        <f t="shared" si="0"/>
        <v>0</v>
      </c>
    </row>
    <row r="13" spans="1:27">
      <c r="A13" s="68" t="s">
        <v>168</v>
      </c>
      <c r="B13" s="69" t="s">
        <v>172</v>
      </c>
      <c r="C13" s="70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127">
        <f t="shared" si="0"/>
        <v>0</v>
      </c>
    </row>
    <row r="14" spans="1:27">
      <c r="A14" s="68" t="s">
        <v>169</v>
      </c>
      <c r="B14" s="69" t="s">
        <v>173</v>
      </c>
      <c r="C14" s="70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127">
        <f t="shared" si="0"/>
        <v>0</v>
      </c>
    </row>
    <row r="15" spans="1:27" ht="15.75" thickBot="1">
      <c r="A15" s="72" t="s">
        <v>170</v>
      </c>
      <c r="B15" s="73" t="s">
        <v>171</v>
      </c>
      <c r="C15" s="74">
        <v>0</v>
      </c>
      <c r="D15" s="41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1">
        <v>10274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128">
        <f t="shared" si="0"/>
        <v>10274</v>
      </c>
    </row>
    <row r="16" spans="1:27" ht="15.75" thickBot="1">
      <c r="A16" s="11" t="s">
        <v>15</v>
      </c>
      <c r="B16" s="12" t="s">
        <v>16</v>
      </c>
      <c r="C16" s="43">
        <f>SUM(C6:C15)</f>
        <v>131496</v>
      </c>
      <c r="D16" s="43">
        <f t="shared" ref="D16:Y16" si="1">SUM(D6:D15)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  <c r="Q16" s="43">
        <f t="shared" si="1"/>
        <v>0</v>
      </c>
      <c r="R16" s="43">
        <f t="shared" si="1"/>
        <v>10274</v>
      </c>
      <c r="S16" s="43">
        <f t="shared" si="1"/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>
        <f t="shared" si="1"/>
        <v>0</v>
      </c>
      <c r="X16" s="43">
        <f t="shared" si="1"/>
        <v>0</v>
      </c>
      <c r="Y16" s="105">
        <f t="shared" si="1"/>
        <v>141770</v>
      </c>
      <c r="AA16" t="s">
        <v>112</v>
      </c>
    </row>
    <row r="17" spans="1:25">
      <c r="A17" s="3"/>
      <c r="B17" s="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127"/>
    </row>
    <row r="18" spans="1:25">
      <c r="A18" s="2" t="s">
        <v>17</v>
      </c>
      <c r="B18" s="1" t="s">
        <v>18</v>
      </c>
      <c r="C18" s="39">
        <f t="shared" ref="C18:H18" si="2">C19+C20+C21+C22</f>
        <v>0</v>
      </c>
      <c r="D18" s="39">
        <f t="shared" si="2"/>
        <v>0</v>
      </c>
      <c r="E18" s="39">
        <f t="shared" si="2"/>
        <v>0</v>
      </c>
      <c r="F18" s="39">
        <f t="shared" si="2"/>
        <v>0</v>
      </c>
      <c r="G18" s="39">
        <f t="shared" si="2"/>
        <v>86806</v>
      </c>
      <c r="H18" s="39">
        <f t="shared" si="2"/>
        <v>0</v>
      </c>
      <c r="I18" s="39">
        <f t="shared" ref="I18:W18" si="3">I19+I20+I21+I22</f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>X19+X20+X21+X22</f>
        <v>0</v>
      </c>
      <c r="Y18" s="127">
        <f t="shared" ref="Y18:Y30" si="4">SUM(C18:X18)</f>
        <v>86806</v>
      </c>
    </row>
    <row r="19" spans="1:25">
      <c r="A19" s="16" t="s">
        <v>96</v>
      </c>
      <c r="B19" s="17" t="s">
        <v>176</v>
      </c>
      <c r="C19" s="39">
        <v>0</v>
      </c>
      <c r="D19" s="39">
        <v>0</v>
      </c>
      <c r="E19" s="39">
        <v>0</v>
      </c>
      <c r="F19" s="39">
        <v>0</v>
      </c>
      <c r="G19" s="45">
        <v>62770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127">
        <f t="shared" si="4"/>
        <v>62770</v>
      </c>
    </row>
    <row r="20" spans="1:25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45">
        <v>23966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127">
        <f t="shared" si="4"/>
        <v>23966</v>
      </c>
    </row>
    <row r="21" spans="1:25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45">
        <v>10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127">
        <f t="shared" si="4"/>
        <v>10</v>
      </c>
    </row>
    <row r="22" spans="1:25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45">
        <v>60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127">
        <f t="shared" si="4"/>
        <v>60</v>
      </c>
    </row>
    <row r="23" spans="1:25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 t="shared" ref="E23:X23" si="5">E24</f>
        <v>0</v>
      </c>
      <c r="F23" s="39">
        <f>F24</f>
        <v>0</v>
      </c>
      <c r="G23" s="39">
        <f>G24</f>
        <v>85000</v>
      </c>
      <c r="H23" s="39">
        <f t="shared" si="5"/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39">
        <f t="shared" si="5"/>
        <v>0</v>
      </c>
      <c r="Q23" s="39">
        <f t="shared" si="5"/>
        <v>0</v>
      </c>
      <c r="R23" s="39">
        <f t="shared" si="5"/>
        <v>0</v>
      </c>
      <c r="S23" s="39">
        <f t="shared" si="5"/>
        <v>0</v>
      </c>
      <c r="T23" s="39">
        <f t="shared" si="5"/>
        <v>0</v>
      </c>
      <c r="U23" s="39">
        <f t="shared" si="5"/>
        <v>0</v>
      </c>
      <c r="V23" s="39">
        <f t="shared" si="5"/>
        <v>0</v>
      </c>
      <c r="W23" s="39">
        <f t="shared" si="5"/>
        <v>0</v>
      </c>
      <c r="X23" s="39">
        <f t="shared" si="5"/>
        <v>0</v>
      </c>
      <c r="Y23" s="127">
        <f t="shared" si="4"/>
        <v>85000</v>
      </c>
    </row>
    <row r="24" spans="1:25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45">
        <v>85000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127">
        <f t="shared" si="4"/>
        <v>85000</v>
      </c>
    </row>
    <row r="25" spans="1:25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 t="shared" ref="E25:X25" si="6">E26</f>
        <v>0</v>
      </c>
      <c r="F25" s="39">
        <f>F26</f>
        <v>0</v>
      </c>
      <c r="G25" s="39">
        <f>G26</f>
        <v>10000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  <c r="O25" s="39">
        <f t="shared" si="6"/>
        <v>0</v>
      </c>
      <c r="P25" s="39">
        <f t="shared" si="6"/>
        <v>0</v>
      </c>
      <c r="Q25" s="39">
        <f t="shared" si="6"/>
        <v>0</v>
      </c>
      <c r="R25" s="39">
        <f t="shared" si="6"/>
        <v>0</v>
      </c>
      <c r="S25" s="39">
        <f t="shared" si="6"/>
        <v>0</v>
      </c>
      <c r="T25" s="39">
        <f t="shared" si="6"/>
        <v>0</v>
      </c>
      <c r="U25" s="39">
        <f t="shared" si="6"/>
        <v>0</v>
      </c>
      <c r="V25" s="39">
        <f t="shared" si="6"/>
        <v>0</v>
      </c>
      <c r="W25" s="39">
        <f t="shared" si="6"/>
        <v>0</v>
      </c>
      <c r="X25" s="39">
        <f t="shared" si="6"/>
        <v>0</v>
      </c>
      <c r="Y25" s="127">
        <f t="shared" si="4"/>
        <v>10000</v>
      </c>
    </row>
    <row r="26" spans="1:25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45">
        <v>10000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127">
        <f t="shared" si="4"/>
        <v>10000</v>
      </c>
    </row>
    <row r="27" spans="1:25">
      <c r="A27" s="2" t="s">
        <v>52</v>
      </c>
      <c r="B27" s="1" t="s">
        <v>53</v>
      </c>
      <c r="C27" s="39">
        <f t="shared" ref="C27:H27" si="7">C28+C29+C30</f>
        <v>0</v>
      </c>
      <c r="D27" s="39">
        <f t="shared" si="7"/>
        <v>0</v>
      </c>
      <c r="E27" s="39">
        <f t="shared" si="7"/>
        <v>0</v>
      </c>
      <c r="F27" s="39">
        <f t="shared" si="7"/>
        <v>0</v>
      </c>
      <c r="G27" s="39">
        <f t="shared" si="7"/>
        <v>0</v>
      </c>
      <c r="H27" s="39">
        <f t="shared" si="7"/>
        <v>0</v>
      </c>
      <c r="I27" s="39">
        <f t="shared" ref="I27:W27" si="8">I28+I29+I30</f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9">
        <f t="shared" si="8"/>
        <v>0</v>
      </c>
      <c r="P27" s="39">
        <f t="shared" si="8"/>
        <v>0</v>
      </c>
      <c r="Q27" s="39">
        <f t="shared" si="8"/>
        <v>0</v>
      </c>
      <c r="R27" s="39">
        <f t="shared" si="8"/>
        <v>0</v>
      </c>
      <c r="S27" s="39">
        <f t="shared" si="8"/>
        <v>0</v>
      </c>
      <c r="T27" s="39">
        <f t="shared" si="8"/>
        <v>0</v>
      </c>
      <c r="U27" s="39">
        <f t="shared" si="8"/>
        <v>0</v>
      </c>
      <c r="V27" s="39">
        <f t="shared" si="8"/>
        <v>0</v>
      </c>
      <c r="W27" s="39">
        <f t="shared" si="8"/>
        <v>0</v>
      </c>
      <c r="X27" s="39">
        <f>X28+X29+X30</f>
        <v>0</v>
      </c>
      <c r="Y27" s="127">
        <f t="shared" si="4"/>
        <v>0</v>
      </c>
    </row>
    <row r="28" spans="1:25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127">
        <f t="shared" si="4"/>
        <v>0</v>
      </c>
    </row>
    <row r="29" spans="1:25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127">
        <f t="shared" si="4"/>
        <v>0</v>
      </c>
    </row>
    <row r="30" spans="1:25" ht="15.75" thickBot="1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127">
        <f t="shared" si="4"/>
        <v>0</v>
      </c>
    </row>
    <row r="31" spans="1:25" ht="15.75" thickBot="1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 t="shared" ref="E31:Y31" si="9">E25+E23+E18+E27</f>
        <v>0</v>
      </c>
      <c r="F31" s="43">
        <f>F25+F23+F18+F27</f>
        <v>0</v>
      </c>
      <c r="G31" s="43">
        <f>G25+G23+G18+G27</f>
        <v>181806</v>
      </c>
      <c r="H31" s="43">
        <f t="shared" si="9"/>
        <v>0</v>
      </c>
      <c r="I31" s="43">
        <f t="shared" si="9"/>
        <v>0</v>
      </c>
      <c r="J31" s="43">
        <f t="shared" si="9"/>
        <v>0</v>
      </c>
      <c r="K31" s="43">
        <f t="shared" si="9"/>
        <v>0</v>
      </c>
      <c r="L31" s="43">
        <f t="shared" si="9"/>
        <v>0</v>
      </c>
      <c r="M31" s="43">
        <f t="shared" si="9"/>
        <v>0</v>
      </c>
      <c r="N31" s="43">
        <f t="shared" si="9"/>
        <v>0</v>
      </c>
      <c r="O31" s="43">
        <f t="shared" si="9"/>
        <v>0</v>
      </c>
      <c r="P31" s="43">
        <f t="shared" si="9"/>
        <v>0</v>
      </c>
      <c r="Q31" s="43">
        <f t="shared" si="9"/>
        <v>0</v>
      </c>
      <c r="R31" s="43">
        <f t="shared" si="9"/>
        <v>0</v>
      </c>
      <c r="S31" s="43">
        <f t="shared" si="9"/>
        <v>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>X25+X23+X18+X27</f>
        <v>0</v>
      </c>
      <c r="Y31" s="105">
        <f t="shared" si="9"/>
        <v>181806</v>
      </c>
    </row>
    <row r="32" spans="1:25">
      <c r="A32" s="3"/>
      <c r="B32" s="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27"/>
    </row>
    <row r="33" spans="1:25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127">
        <f t="shared" ref="Y33:Y47" si="10">SUM(C33:X33)</f>
        <v>0</v>
      </c>
    </row>
    <row r="34" spans="1:25">
      <c r="A34" s="2" t="s">
        <v>31</v>
      </c>
      <c r="B34" s="1" t="s">
        <v>41</v>
      </c>
      <c r="C34" s="39">
        <f>C35</f>
        <v>0</v>
      </c>
      <c r="D34" s="39">
        <f>D35</f>
        <v>0</v>
      </c>
      <c r="E34" s="39">
        <f t="shared" ref="E34:X34" si="11">E35</f>
        <v>0</v>
      </c>
      <c r="F34" s="39">
        <f>F35</f>
        <v>0</v>
      </c>
      <c r="G34" s="39">
        <f>G35</f>
        <v>0</v>
      </c>
      <c r="H34" s="39">
        <f t="shared" si="11"/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v>2000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39">
        <f t="shared" si="11"/>
        <v>0</v>
      </c>
      <c r="U34" s="39">
        <v>215</v>
      </c>
      <c r="V34" s="39">
        <f t="shared" si="11"/>
        <v>0</v>
      </c>
      <c r="W34" s="39">
        <f t="shared" si="11"/>
        <v>0</v>
      </c>
      <c r="X34" s="39">
        <f t="shared" si="11"/>
        <v>0</v>
      </c>
      <c r="Y34" s="127">
        <f t="shared" si="10"/>
        <v>2215</v>
      </c>
    </row>
    <row r="35" spans="1:25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127">
        <f t="shared" si="10"/>
        <v>0</v>
      </c>
    </row>
    <row r="36" spans="1:25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300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70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2688</v>
      </c>
      <c r="W36" s="39">
        <v>0</v>
      </c>
      <c r="X36" s="39">
        <v>0</v>
      </c>
      <c r="Y36" s="127">
        <f t="shared" si="10"/>
        <v>3058</v>
      </c>
    </row>
    <row r="37" spans="1:25">
      <c r="A37" s="2" t="s">
        <v>33</v>
      </c>
      <c r="B37" s="1" t="s">
        <v>43</v>
      </c>
      <c r="C37" s="39">
        <f t="shared" ref="C37:H37" si="12">C38+C39+C40</f>
        <v>0</v>
      </c>
      <c r="D37" s="39">
        <f t="shared" si="12"/>
        <v>0</v>
      </c>
      <c r="E37" s="39">
        <f t="shared" si="12"/>
        <v>0</v>
      </c>
      <c r="F37" s="39">
        <f t="shared" si="12"/>
        <v>0</v>
      </c>
      <c r="G37" s="39">
        <f t="shared" si="12"/>
        <v>0</v>
      </c>
      <c r="H37" s="39">
        <f t="shared" si="12"/>
        <v>0</v>
      </c>
      <c r="I37" s="39">
        <f t="shared" ref="I37:W37" si="13">I38+I39+I40</f>
        <v>0</v>
      </c>
      <c r="J37" s="39">
        <f t="shared" si="13"/>
        <v>0</v>
      </c>
      <c r="K37" s="39">
        <f t="shared" si="13"/>
        <v>0</v>
      </c>
      <c r="L37" s="39">
        <f t="shared" si="13"/>
        <v>0</v>
      </c>
      <c r="M37" s="39">
        <f t="shared" si="13"/>
        <v>0</v>
      </c>
      <c r="N37" s="39">
        <f t="shared" si="13"/>
        <v>5000</v>
      </c>
      <c r="O37" s="39">
        <f t="shared" si="13"/>
        <v>0</v>
      </c>
      <c r="P37" s="39">
        <f t="shared" si="13"/>
        <v>0</v>
      </c>
      <c r="Q37" s="39">
        <f t="shared" si="13"/>
        <v>0</v>
      </c>
      <c r="R37" s="39">
        <f t="shared" si="13"/>
        <v>0</v>
      </c>
      <c r="S37" s="39">
        <f t="shared" si="13"/>
        <v>0</v>
      </c>
      <c r="T37" s="39">
        <f t="shared" si="13"/>
        <v>0</v>
      </c>
      <c r="U37" s="39">
        <f t="shared" si="13"/>
        <v>0</v>
      </c>
      <c r="V37" s="39">
        <f t="shared" si="13"/>
        <v>11416</v>
      </c>
      <c r="W37" s="39">
        <f t="shared" si="13"/>
        <v>0</v>
      </c>
      <c r="X37" s="39">
        <f>X38+X39+X40</f>
        <v>0</v>
      </c>
      <c r="Y37" s="127">
        <f t="shared" si="10"/>
        <v>16416</v>
      </c>
    </row>
    <row r="38" spans="1:25" ht="29.25" customHeight="1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127">
        <f t="shared" si="10"/>
        <v>0</v>
      </c>
    </row>
    <row r="39" spans="1:25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2910</v>
      </c>
      <c r="W39" s="39">
        <v>0</v>
      </c>
      <c r="X39" s="39">
        <v>0</v>
      </c>
      <c r="Y39" s="127">
        <f t="shared" si="10"/>
        <v>2910</v>
      </c>
    </row>
    <row r="40" spans="1:25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5000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8506</v>
      </c>
      <c r="W40" s="39">
        <v>0</v>
      </c>
      <c r="X40" s="39">
        <v>0</v>
      </c>
      <c r="Y40" s="127">
        <f t="shared" si="10"/>
        <v>13506</v>
      </c>
    </row>
    <row r="41" spans="1:25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 t="shared" ref="E41:X41" si="14">E42</f>
        <v>0</v>
      </c>
      <c r="F41" s="39">
        <f>F42</f>
        <v>0</v>
      </c>
      <c r="G41" s="39">
        <f>G42</f>
        <v>0</v>
      </c>
      <c r="H41" s="39">
        <f t="shared" si="14"/>
        <v>0</v>
      </c>
      <c r="I41" s="39">
        <f t="shared" si="14"/>
        <v>0</v>
      </c>
      <c r="J41" s="39">
        <f t="shared" si="14"/>
        <v>0</v>
      </c>
      <c r="K41" s="39">
        <f t="shared" si="14"/>
        <v>12343</v>
      </c>
      <c r="L41" s="39">
        <f t="shared" si="14"/>
        <v>0</v>
      </c>
      <c r="M41" s="39">
        <f t="shared" si="14"/>
        <v>0</v>
      </c>
      <c r="N41" s="39">
        <f t="shared" si="14"/>
        <v>0</v>
      </c>
      <c r="O41" s="39">
        <f t="shared" si="14"/>
        <v>0</v>
      </c>
      <c r="P41" s="39">
        <f t="shared" si="14"/>
        <v>0</v>
      </c>
      <c r="Q41" s="39">
        <f t="shared" si="14"/>
        <v>0</v>
      </c>
      <c r="R41" s="39">
        <f t="shared" si="14"/>
        <v>0</v>
      </c>
      <c r="S41" s="39">
        <f t="shared" si="14"/>
        <v>0</v>
      </c>
      <c r="T41" s="39">
        <f t="shared" si="14"/>
        <v>0</v>
      </c>
      <c r="U41" s="39">
        <f t="shared" si="14"/>
        <v>0</v>
      </c>
      <c r="V41" s="39">
        <f t="shared" si="14"/>
        <v>0</v>
      </c>
      <c r="W41" s="39">
        <f t="shared" si="14"/>
        <v>0</v>
      </c>
      <c r="X41" s="39">
        <f t="shared" si="14"/>
        <v>0</v>
      </c>
      <c r="Y41" s="127">
        <f t="shared" si="10"/>
        <v>12343</v>
      </c>
    </row>
    <row r="42" spans="1:25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12343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127">
        <f t="shared" si="10"/>
        <v>12343</v>
      </c>
    </row>
    <row r="43" spans="1:25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81</v>
      </c>
      <c r="I43" s="39">
        <v>0</v>
      </c>
      <c r="J43" s="39">
        <v>0</v>
      </c>
      <c r="K43" s="39">
        <v>3333</v>
      </c>
      <c r="L43" s="39">
        <v>0</v>
      </c>
      <c r="M43" s="39">
        <v>0</v>
      </c>
      <c r="N43" s="39">
        <v>1909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58</v>
      </c>
      <c r="V43" s="39">
        <v>726</v>
      </c>
      <c r="W43" s="39">
        <v>0</v>
      </c>
      <c r="X43" s="39">
        <v>0</v>
      </c>
      <c r="Y43" s="127">
        <f t="shared" si="10"/>
        <v>6107</v>
      </c>
    </row>
    <row r="44" spans="1:25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127">
        <f t="shared" si="10"/>
        <v>0</v>
      </c>
    </row>
    <row r="45" spans="1:25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4000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127">
        <f t="shared" si="10"/>
        <v>4000</v>
      </c>
    </row>
    <row r="46" spans="1:25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127">
        <f t="shared" si="10"/>
        <v>0</v>
      </c>
    </row>
    <row r="47" spans="1:25" ht="15.75" thickBot="1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127">
        <f t="shared" si="10"/>
        <v>0</v>
      </c>
    </row>
    <row r="48" spans="1:25" ht="15.75" thickBot="1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0</v>
      </c>
      <c r="E48" s="43">
        <f t="shared" ref="E48:Y48" si="15">E33+E34+E36+E37+E41+E43+E44+E45+E46+E47</f>
        <v>0</v>
      </c>
      <c r="F48" s="43">
        <f>F33+F34+F36+F37+F41+F43+F44+F45+F46+F47</f>
        <v>0</v>
      </c>
      <c r="G48" s="43">
        <f>G33+G34+G36+G37+G41+G43+G44+G45+G46+G47</f>
        <v>0</v>
      </c>
      <c r="H48" s="43">
        <f t="shared" si="15"/>
        <v>4381</v>
      </c>
      <c r="I48" s="43">
        <f t="shared" si="15"/>
        <v>0</v>
      </c>
      <c r="J48" s="43">
        <f t="shared" si="15"/>
        <v>0</v>
      </c>
      <c r="K48" s="43">
        <f t="shared" si="15"/>
        <v>15676</v>
      </c>
      <c r="L48" s="43">
        <f t="shared" si="15"/>
        <v>0</v>
      </c>
      <c r="M48" s="43">
        <f t="shared" si="15"/>
        <v>0</v>
      </c>
      <c r="N48" s="43">
        <f t="shared" si="15"/>
        <v>8979</v>
      </c>
      <c r="O48" s="43">
        <f t="shared" si="15"/>
        <v>0</v>
      </c>
      <c r="P48" s="43">
        <f t="shared" si="15"/>
        <v>0</v>
      </c>
      <c r="Q48" s="43">
        <f t="shared" si="15"/>
        <v>0</v>
      </c>
      <c r="R48" s="43">
        <f t="shared" si="15"/>
        <v>0</v>
      </c>
      <c r="S48" s="43">
        <f t="shared" si="15"/>
        <v>0</v>
      </c>
      <c r="T48" s="43">
        <f t="shared" si="15"/>
        <v>0</v>
      </c>
      <c r="U48" s="43">
        <f t="shared" si="15"/>
        <v>273</v>
      </c>
      <c r="V48" s="43">
        <f t="shared" si="15"/>
        <v>14830</v>
      </c>
      <c r="W48" s="43">
        <f t="shared" si="15"/>
        <v>0</v>
      </c>
      <c r="X48" s="43">
        <f>X33+X34+X36+X37+X41+X43+X44+X45+X46+X47</f>
        <v>0</v>
      </c>
      <c r="Y48" s="105">
        <f t="shared" si="15"/>
        <v>44139</v>
      </c>
    </row>
    <row r="49" spans="1:25">
      <c r="A49" s="3"/>
      <c r="B49" s="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127"/>
    </row>
    <row r="50" spans="1:25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127">
        <f>SUM(C50:X50)</f>
        <v>0</v>
      </c>
    </row>
    <row r="51" spans="1:25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127">
        <f>SUM(C51:X51)</f>
        <v>0</v>
      </c>
    </row>
    <row r="52" spans="1:25" ht="15.75" thickBot="1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127">
        <f>SUM(C52:X52)</f>
        <v>0</v>
      </c>
    </row>
    <row r="53" spans="1:25" ht="15.75" thickBot="1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 t="shared" ref="E53:Y53" si="16">SUM(E50:E52)</f>
        <v>0</v>
      </c>
      <c r="F53" s="43">
        <f>SUM(F50:F52)</f>
        <v>0</v>
      </c>
      <c r="G53" s="43">
        <f>SUM(G50:G52)</f>
        <v>0</v>
      </c>
      <c r="H53" s="43">
        <f t="shared" si="16"/>
        <v>0</v>
      </c>
      <c r="I53" s="43">
        <f t="shared" si="16"/>
        <v>0</v>
      </c>
      <c r="J53" s="43">
        <f t="shared" si="16"/>
        <v>0</v>
      </c>
      <c r="K53" s="43">
        <f t="shared" si="16"/>
        <v>0</v>
      </c>
      <c r="L53" s="43">
        <f t="shared" si="16"/>
        <v>0</v>
      </c>
      <c r="M53" s="43">
        <f t="shared" si="16"/>
        <v>0</v>
      </c>
      <c r="N53" s="43">
        <f t="shared" si="16"/>
        <v>0</v>
      </c>
      <c r="O53" s="43">
        <f t="shared" si="16"/>
        <v>0</v>
      </c>
      <c r="P53" s="43">
        <f t="shared" si="16"/>
        <v>0</v>
      </c>
      <c r="Q53" s="43">
        <f t="shared" si="16"/>
        <v>0</v>
      </c>
      <c r="R53" s="43">
        <f t="shared" si="16"/>
        <v>0</v>
      </c>
      <c r="S53" s="43">
        <f t="shared" si="16"/>
        <v>0</v>
      </c>
      <c r="T53" s="43">
        <f t="shared" si="16"/>
        <v>0</v>
      </c>
      <c r="U53" s="43">
        <f t="shared" si="16"/>
        <v>0</v>
      </c>
      <c r="V53" s="43">
        <f t="shared" si="16"/>
        <v>0</v>
      </c>
      <c r="W53" s="43">
        <f t="shared" si="16"/>
        <v>0</v>
      </c>
      <c r="X53" s="43">
        <f>SUM(X50:X52)</f>
        <v>0</v>
      </c>
      <c r="Y53" s="105">
        <f t="shared" si="16"/>
        <v>0</v>
      </c>
    </row>
    <row r="54" spans="1:25" ht="15.75" thickBot="1">
      <c r="A54" s="13"/>
      <c r="B54" s="1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128"/>
    </row>
    <row r="55" spans="1:25" ht="16.5" thickBot="1">
      <c r="A55" s="140" t="s">
        <v>107</v>
      </c>
      <c r="B55" s="141"/>
      <c r="C55" s="48">
        <f>C16+C31+C48+C53</f>
        <v>131496</v>
      </c>
      <c r="D55" s="48">
        <f>D16+D31+D48+D53</f>
        <v>0</v>
      </c>
      <c r="E55" s="48">
        <f t="shared" ref="E55:W55" si="17">E16+E31+E48+E53</f>
        <v>0</v>
      </c>
      <c r="F55" s="48">
        <f>F16+F31+F48+F53</f>
        <v>0</v>
      </c>
      <c r="G55" s="48">
        <f>G16+G31+G48+G53</f>
        <v>181806</v>
      </c>
      <c r="H55" s="48">
        <f t="shared" si="17"/>
        <v>4381</v>
      </c>
      <c r="I55" s="48">
        <f t="shared" si="17"/>
        <v>0</v>
      </c>
      <c r="J55" s="48">
        <f t="shared" si="17"/>
        <v>0</v>
      </c>
      <c r="K55" s="48">
        <f t="shared" si="17"/>
        <v>15676</v>
      </c>
      <c r="L55" s="48">
        <f t="shared" si="17"/>
        <v>0</v>
      </c>
      <c r="M55" s="48">
        <f t="shared" si="17"/>
        <v>0</v>
      </c>
      <c r="N55" s="48">
        <f t="shared" si="17"/>
        <v>8979</v>
      </c>
      <c r="O55" s="48">
        <f t="shared" si="17"/>
        <v>0</v>
      </c>
      <c r="P55" s="48">
        <f t="shared" si="17"/>
        <v>0</v>
      </c>
      <c r="Q55" s="48">
        <f t="shared" si="17"/>
        <v>0</v>
      </c>
      <c r="R55" s="48">
        <f t="shared" si="17"/>
        <v>10274</v>
      </c>
      <c r="S55" s="48">
        <f t="shared" si="17"/>
        <v>0</v>
      </c>
      <c r="T55" s="48">
        <f t="shared" si="17"/>
        <v>0</v>
      </c>
      <c r="U55" s="48">
        <f t="shared" si="17"/>
        <v>273</v>
      </c>
      <c r="V55" s="48">
        <f t="shared" si="17"/>
        <v>14830</v>
      </c>
      <c r="W55" s="48">
        <f t="shared" si="17"/>
        <v>0</v>
      </c>
      <c r="X55" s="48">
        <f>X16+X31+X48+X53</f>
        <v>0</v>
      </c>
      <c r="Y55" s="106">
        <f>Y16+Y31+Y48+Y53</f>
        <v>367715</v>
      </c>
    </row>
    <row r="56" spans="1:25">
      <c r="A56" s="3"/>
      <c r="B56" s="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127"/>
    </row>
    <row r="57" spans="1:25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127">
        <f t="shared" ref="Y57:Y66" si="18">SUM(C57:X57)</f>
        <v>0</v>
      </c>
    </row>
    <row r="58" spans="1:25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127">
        <f t="shared" si="18"/>
        <v>0</v>
      </c>
    </row>
    <row r="59" spans="1:25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127">
        <f t="shared" si="18"/>
        <v>0</v>
      </c>
    </row>
    <row r="60" spans="1:25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127">
        <f t="shared" si="18"/>
        <v>0</v>
      </c>
    </row>
    <row r="61" spans="1:25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127">
        <f t="shared" si="18"/>
        <v>0</v>
      </c>
    </row>
    <row r="62" spans="1:25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-177935</v>
      </c>
      <c r="Y62" s="127">
        <f t="shared" si="18"/>
        <v>-177935</v>
      </c>
    </row>
    <row r="63" spans="1:25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127">
        <f t="shared" si="18"/>
        <v>0</v>
      </c>
    </row>
    <row r="64" spans="1:25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127">
        <f t="shared" si="18"/>
        <v>0</v>
      </c>
    </row>
    <row r="65" spans="1:25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127">
        <f t="shared" si="18"/>
        <v>0</v>
      </c>
    </row>
    <row r="66" spans="1:25" ht="15.75" thickBot="1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127">
        <f t="shared" si="18"/>
        <v>0</v>
      </c>
    </row>
    <row r="67" spans="1:25" ht="15.75" thickBot="1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3">
        <f>SUM(F57:F66)</f>
        <v>0</v>
      </c>
      <c r="G67" s="43">
        <f>SUM(G57:G66)</f>
        <v>0</v>
      </c>
      <c r="H67" s="43">
        <f t="shared" ref="H67:Y67" si="19">SUM(H57:H66)</f>
        <v>0</v>
      </c>
      <c r="I67" s="43">
        <f t="shared" si="19"/>
        <v>0</v>
      </c>
      <c r="J67" s="43">
        <f t="shared" si="19"/>
        <v>0</v>
      </c>
      <c r="K67" s="43">
        <f t="shared" si="19"/>
        <v>0</v>
      </c>
      <c r="L67" s="43">
        <f t="shared" si="19"/>
        <v>0</v>
      </c>
      <c r="M67" s="43">
        <f t="shared" si="19"/>
        <v>0</v>
      </c>
      <c r="N67" s="43">
        <f t="shared" si="19"/>
        <v>0</v>
      </c>
      <c r="O67" s="43">
        <f t="shared" si="19"/>
        <v>0</v>
      </c>
      <c r="P67" s="43">
        <f t="shared" si="19"/>
        <v>0</v>
      </c>
      <c r="Q67" s="43">
        <f t="shared" si="19"/>
        <v>0</v>
      </c>
      <c r="R67" s="43">
        <f t="shared" si="19"/>
        <v>0</v>
      </c>
      <c r="S67" s="43">
        <f t="shared" si="19"/>
        <v>0</v>
      </c>
      <c r="T67" s="43">
        <f t="shared" si="19"/>
        <v>0</v>
      </c>
      <c r="U67" s="43">
        <f t="shared" si="19"/>
        <v>0</v>
      </c>
      <c r="V67" s="43">
        <f t="shared" si="19"/>
        <v>0</v>
      </c>
      <c r="W67" s="43">
        <f t="shared" si="19"/>
        <v>0</v>
      </c>
      <c r="X67" s="43">
        <f t="shared" si="19"/>
        <v>-177935</v>
      </c>
      <c r="Y67" s="43">
        <f t="shared" si="19"/>
        <v>-177935</v>
      </c>
    </row>
    <row r="68" spans="1:25" ht="15.75" thickBot="1">
      <c r="A68" s="13"/>
      <c r="B68" s="14"/>
      <c r="C68" s="46"/>
      <c r="D68" s="46"/>
      <c r="E68" s="46"/>
      <c r="F68" s="46"/>
      <c r="G68" s="46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28"/>
    </row>
    <row r="69" spans="1:25" ht="16.5" thickBot="1">
      <c r="A69" s="140" t="s">
        <v>94</v>
      </c>
      <c r="B69" s="141"/>
      <c r="C69" s="48">
        <f>C55+C67</f>
        <v>131496</v>
      </c>
      <c r="D69" s="48">
        <f>D55+D67</f>
        <v>0</v>
      </c>
      <c r="E69" s="48">
        <f>E55+E67</f>
        <v>0</v>
      </c>
      <c r="F69" s="48">
        <f>F55+F67</f>
        <v>0</v>
      </c>
      <c r="G69" s="48">
        <f>G55+G67</f>
        <v>181806</v>
      </c>
      <c r="H69" s="48">
        <f t="shared" ref="H69:W69" si="20">H55+H67</f>
        <v>4381</v>
      </c>
      <c r="I69" s="48">
        <f t="shared" si="20"/>
        <v>0</v>
      </c>
      <c r="J69" s="48">
        <f t="shared" si="20"/>
        <v>0</v>
      </c>
      <c r="K69" s="48">
        <f t="shared" si="20"/>
        <v>15676</v>
      </c>
      <c r="L69" s="48">
        <f t="shared" si="20"/>
        <v>0</v>
      </c>
      <c r="M69" s="48">
        <f t="shared" si="20"/>
        <v>0</v>
      </c>
      <c r="N69" s="48">
        <f t="shared" si="20"/>
        <v>8979</v>
      </c>
      <c r="O69" s="48">
        <f t="shared" si="20"/>
        <v>0</v>
      </c>
      <c r="P69" s="48">
        <f t="shared" si="20"/>
        <v>0</v>
      </c>
      <c r="Q69" s="48">
        <f t="shared" si="20"/>
        <v>0</v>
      </c>
      <c r="R69" s="48">
        <f t="shared" si="20"/>
        <v>10274</v>
      </c>
      <c r="S69" s="48">
        <f t="shared" si="20"/>
        <v>0</v>
      </c>
      <c r="T69" s="48">
        <f t="shared" si="20"/>
        <v>0</v>
      </c>
      <c r="U69" s="48">
        <f t="shared" si="20"/>
        <v>273</v>
      </c>
      <c r="V69" s="48">
        <f t="shared" si="20"/>
        <v>14830</v>
      </c>
      <c r="W69" s="48">
        <f t="shared" si="20"/>
        <v>0</v>
      </c>
      <c r="X69" s="48">
        <f>X55+X67</f>
        <v>-177935</v>
      </c>
      <c r="Y69" s="106">
        <f>Y55+Y67</f>
        <v>189780</v>
      </c>
    </row>
    <row r="70" spans="1:25">
      <c r="A70" s="133" t="s">
        <v>183</v>
      </c>
    </row>
  </sheetData>
  <mergeCells count="4">
    <mergeCell ref="A2:Y2"/>
    <mergeCell ref="A3:Y3"/>
    <mergeCell ref="A55:B55"/>
    <mergeCell ref="A69:B69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opLeftCell="A28" zoomScale="85" zoomScaleNormal="85" workbookViewId="0">
      <selection activeCell="A70" sqref="A70"/>
    </sheetView>
  </sheetViews>
  <sheetFormatPr defaultRowHeight="15"/>
  <cols>
    <col min="1" max="1" width="10.42578125" customWidth="1"/>
    <col min="2" max="2" width="47.42578125" customWidth="1"/>
    <col min="3" max="3" width="13.85546875" style="32" customWidth="1"/>
    <col min="4" max="4" width="13.28515625" style="32" customWidth="1"/>
    <col min="5" max="5" width="15.28515625" style="32" customWidth="1"/>
    <col min="6" max="6" width="13.28515625" style="32" customWidth="1"/>
    <col min="7" max="7" width="14.140625" style="32" customWidth="1"/>
  </cols>
  <sheetData>
    <row r="1" spans="1:9">
      <c r="G1" s="33" t="s">
        <v>162</v>
      </c>
    </row>
    <row r="2" spans="1:9">
      <c r="A2" s="139" t="s">
        <v>180</v>
      </c>
      <c r="B2" s="139"/>
      <c r="C2" s="139"/>
      <c r="D2" s="139"/>
      <c r="E2" s="139"/>
      <c r="F2" s="139"/>
      <c r="G2" s="139"/>
    </row>
    <row r="3" spans="1:9">
      <c r="A3" s="139" t="s">
        <v>121</v>
      </c>
      <c r="B3" s="139"/>
      <c r="C3" s="139"/>
      <c r="D3" s="139"/>
      <c r="E3" s="139"/>
      <c r="F3" s="139"/>
      <c r="G3" s="139"/>
    </row>
    <row r="4" spans="1:9" ht="15.75" thickBot="1">
      <c r="G4" s="34" t="s">
        <v>105</v>
      </c>
    </row>
    <row r="5" spans="1:9" ht="63" customHeight="1" thickBot="1">
      <c r="A5" s="5" t="s">
        <v>2</v>
      </c>
      <c r="B5" s="6" t="s">
        <v>0</v>
      </c>
      <c r="C5" s="121" t="s">
        <v>129</v>
      </c>
      <c r="D5" s="122" t="s">
        <v>130</v>
      </c>
      <c r="E5" s="122" t="s">
        <v>131</v>
      </c>
      <c r="F5" s="123" t="s">
        <v>174</v>
      </c>
      <c r="G5" s="36" t="s">
        <v>1</v>
      </c>
    </row>
    <row r="6" spans="1:9">
      <c r="A6" s="3" t="s">
        <v>3</v>
      </c>
      <c r="B6" s="4" t="s">
        <v>4</v>
      </c>
      <c r="C6" s="37">
        <v>0</v>
      </c>
      <c r="D6" s="37">
        <v>0</v>
      </c>
      <c r="E6" s="37">
        <v>0</v>
      </c>
      <c r="F6" s="37">
        <v>0</v>
      </c>
      <c r="G6" s="51">
        <f>SUM(C6:F6)</f>
        <v>0</v>
      </c>
    </row>
    <row r="7" spans="1:9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5">
        <f t="shared" ref="G7:G66" si="0">SUM(C7:F7)</f>
        <v>0</v>
      </c>
    </row>
    <row r="8" spans="1:9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5">
        <f t="shared" si="0"/>
        <v>0</v>
      </c>
    </row>
    <row r="9" spans="1:9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5">
        <f t="shared" si="0"/>
        <v>0</v>
      </c>
    </row>
    <row r="10" spans="1:9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5">
        <f t="shared" si="0"/>
        <v>0</v>
      </c>
    </row>
    <row r="11" spans="1:9">
      <c r="A11" s="9" t="s">
        <v>13</v>
      </c>
      <c r="B11" s="10" t="s">
        <v>14</v>
      </c>
      <c r="C11" s="41">
        <v>0</v>
      </c>
      <c r="D11" s="39">
        <v>0</v>
      </c>
      <c r="E11" s="39">
        <v>0</v>
      </c>
      <c r="F11" s="39">
        <v>0</v>
      </c>
      <c r="G11" s="55">
        <f t="shared" si="0"/>
        <v>0</v>
      </c>
    </row>
    <row r="12" spans="1:9">
      <c r="A12" s="68" t="s">
        <v>166</v>
      </c>
      <c r="B12" s="69" t="s">
        <v>167</v>
      </c>
      <c r="C12" s="41">
        <v>0</v>
      </c>
      <c r="D12" s="39">
        <v>0</v>
      </c>
      <c r="E12" s="39">
        <v>0</v>
      </c>
      <c r="F12" s="39">
        <v>0</v>
      </c>
      <c r="G12" s="55">
        <f>SUM(C12:F12)</f>
        <v>0</v>
      </c>
    </row>
    <row r="13" spans="1:9">
      <c r="A13" s="68" t="s">
        <v>168</v>
      </c>
      <c r="B13" s="69" t="s">
        <v>172</v>
      </c>
      <c r="C13" s="41">
        <v>0</v>
      </c>
      <c r="D13" s="39">
        <v>0</v>
      </c>
      <c r="E13" s="39">
        <v>0</v>
      </c>
      <c r="F13" s="39">
        <v>0</v>
      </c>
      <c r="G13" s="55">
        <f>SUM(C13:F13)</f>
        <v>0</v>
      </c>
    </row>
    <row r="14" spans="1:9">
      <c r="A14" s="68" t="s">
        <v>169</v>
      </c>
      <c r="B14" s="69" t="s">
        <v>173</v>
      </c>
      <c r="C14" s="41">
        <v>0</v>
      </c>
      <c r="D14" s="39">
        <v>0</v>
      </c>
      <c r="E14" s="39">
        <v>0</v>
      </c>
      <c r="F14" s="39">
        <v>0</v>
      </c>
      <c r="G14" s="55">
        <f>SUM(C14:F14)</f>
        <v>0</v>
      </c>
    </row>
    <row r="15" spans="1:9" ht="15.75" thickBot="1">
      <c r="A15" s="72" t="s">
        <v>170</v>
      </c>
      <c r="B15" s="73" t="s">
        <v>171</v>
      </c>
      <c r="C15" s="41">
        <v>0</v>
      </c>
      <c r="D15" s="39">
        <v>0</v>
      </c>
      <c r="E15" s="39">
        <v>0</v>
      </c>
      <c r="F15" s="39">
        <v>0</v>
      </c>
      <c r="G15" s="55">
        <f>SUM(C15:F15)</f>
        <v>0</v>
      </c>
    </row>
    <row r="16" spans="1:9" ht="15.75" thickBot="1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3">
        <f>SUM(F6:F11)</f>
        <v>0</v>
      </c>
      <c r="G16" s="105">
        <f>SUM(G6:G11)</f>
        <v>0</v>
      </c>
      <c r="I16" t="s">
        <v>112</v>
      </c>
    </row>
    <row r="17" spans="1:7">
      <c r="A17" s="3"/>
      <c r="B17" s="4"/>
      <c r="C17" s="37"/>
      <c r="D17" s="37"/>
      <c r="E17" s="37"/>
      <c r="F17" s="124"/>
      <c r="G17" s="55"/>
    </row>
    <row r="18" spans="1:7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39">
        <f>F19+F20+F21+F22</f>
        <v>0</v>
      </c>
      <c r="G18" s="55">
        <f>SUM(C18:F18)</f>
        <v>0</v>
      </c>
    </row>
    <row r="19" spans="1:7">
      <c r="A19" s="16" t="s">
        <v>128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5">
        <f t="shared" si="0"/>
        <v>0</v>
      </c>
    </row>
    <row r="20" spans="1:7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5">
        <f t="shared" si="0"/>
        <v>0</v>
      </c>
    </row>
    <row r="21" spans="1:7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5">
        <f t="shared" si="0"/>
        <v>0</v>
      </c>
    </row>
    <row r="22" spans="1:7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5">
        <f t="shared" si="0"/>
        <v>0</v>
      </c>
    </row>
    <row r="23" spans="1:7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39">
        <f>F24</f>
        <v>0</v>
      </c>
      <c r="G23" s="55">
        <f t="shared" si="0"/>
        <v>0</v>
      </c>
    </row>
    <row r="24" spans="1:7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5">
        <f t="shared" si="0"/>
        <v>0</v>
      </c>
    </row>
    <row r="25" spans="1:7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39">
        <f>F26</f>
        <v>0</v>
      </c>
      <c r="G25" s="55">
        <f t="shared" si="0"/>
        <v>0</v>
      </c>
    </row>
    <row r="26" spans="1:7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5">
        <f t="shared" si="0"/>
        <v>0</v>
      </c>
    </row>
    <row r="27" spans="1:7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39">
        <f>F28+F29+F30</f>
        <v>0</v>
      </c>
      <c r="G27" s="55">
        <f t="shared" si="0"/>
        <v>0</v>
      </c>
    </row>
    <row r="28" spans="1:7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5">
        <f t="shared" si="0"/>
        <v>0</v>
      </c>
    </row>
    <row r="29" spans="1:7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5">
        <f t="shared" si="0"/>
        <v>0</v>
      </c>
    </row>
    <row r="30" spans="1:7" ht="15.75" thickBot="1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5">
        <f t="shared" si="0"/>
        <v>0</v>
      </c>
    </row>
    <row r="31" spans="1:7" ht="15.75" thickBot="1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3">
        <f>F25+F23+F18+F27</f>
        <v>0</v>
      </c>
      <c r="G31" s="105">
        <f>G25+G23+G18+G27</f>
        <v>0</v>
      </c>
    </row>
    <row r="32" spans="1:7">
      <c r="A32" s="3"/>
      <c r="B32" s="4"/>
      <c r="C32" s="37"/>
      <c r="D32" s="37"/>
      <c r="E32" s="37"/>
      <c r="F32" s="124"/>
      <c r="G32" s="55"/>
    </row>
    <row r="33" spans="1:7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5">
        <f t="shared" si="0"/>
        <v>0</v>
      </c>
    </row>
    <row r="34" spans="1:7">
      <c r="A34" s="2" t="s">
        <v>31</v>
      </c>
      <c r="B34" s="1" t="s">
        <v>41</v>
      </c>
      <c r="C34" s="39">
        <v>3500</v>
      </c>
      <c r="D34" s="39">
        <f>D35</f>
        <v>0</v>
      </c>
      <c r="E34" s="39">
        <f>E35</f>
        <v>0</v>
      </c>
      <c r="F34" s="39">
        <f>F35</f>
        <v>0</v>
      </c>
      <c r="G34" s="55">
        <f t="shared" si="0"/>
        <v>3500</v>
      </c>
    </row>
    <row r="35" spans="1:7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55">
        <f t="shared" si="0"/>
        <v>0</v>
      </c>
    </row>
    <row r="36" spans="1:7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5">
        <f t="shared" si="0"/>
        <v>0</v>
      </c>
    </row>
    <row r="37" spans="1:7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39">
        <f>F38+F39+F40</f>
        <v>0</v>
      </c>
      <c r="G37" s="55">
        <f t="shared" si="0"/>
        <v>0</v>
      </c>
    </row>
    <row r="38" spans="1:7" ht="29.25" customHeight="1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5">
        <f t="shared" si="0"/>
        <v>0</v>
      </c>
    </row>
    <row r="39" spans="1:7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5">
        <f t="shared" si="0"/>
        <v>0</v>
      </c>
    </row>
    <row r="40" spans="1:7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5">
        <f t="shared" si="0"/>
        <v>0</v>
      </c>
    </row>
    <row r="41" spans="1:7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39">
        <f>F42</f>
        <v>0</v>
      </c>
      <c r="G41" s="55">
        <f t="shared" si="0"/>
        <v>0</v>
      </c>
    </row>
    <row r="42" spans="1:7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55">
        <f t="shared" si="0"/>
        <v>0</v>
      </c>
    </row>
    <row r="43" spans="1:7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55">
        <f t="shared" si="0"/>
        <v>0</v>
      </c>
    </row>
    <row r="44" spans="1:7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5">
        <f t="shared" si="0"/>
        <v>0</v>
      </c>
    </row>
    <row r="45" spans="1:7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5">
        <f t="shared" si="0"/>
        <v>0</v>
      </c>
    </row>
    <row r="46" spans="1:7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5">
        <f t="shared" si="0"/>
        <v>0</v>
      </c>
    </row>
    <row r="47" spans="1:7" ht="15.75" thickBot="1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5">
        <f t="shared" si="0"/>
        <v>0</v>
      </c>
    </row>
    <row r="48" spans="1:7" ht="15.75" thickBot="1">
      <c r="A48" s="11" t="s">
        <v>50</v>
      </c>
      <c r="B48" s="12" t="s">
        <v>51</v>
      </c>
      <c r="C48" s="43">
        <f>C33+C34+C36+C37+C41+C43+C44+C45+C46+C47</f>
        <v>3500</v>
      </c>
      <c r="D48" s="43">
        <f>D33+D34+D36+D37+D41+D43+D44+D45+D46+D47</f>
        <v>0</v>
      </c>
      <c r="E48" s="43">
        <f>E33+E34+E36+E37+E41+E43+E44+E45+E46+E47</f>
        <v>0</v>
      </c>
      <c r="F48" s="43">
        <f>F33+F34+F36+F37+F41+F43+F44+F45+F46+F47</f>
        <v>0</v>
      </c>
      <c r="G48" s="105">
        <f>G33+G34+G36+G37+G41+G43+G44+G45+G46+G47</f>
        <v>3500</v>
      </c>
    </row>
    <row r="49" spans="1:7">
      <c r="A49" s="3"/>
      <c r="B49" s="4"/>
      <c r="C49" s="37"/>
      <c r="D49" s="37"/>
      <c r="E49" s="37"/>
      <c r="F49" s="124"/>
      <c r="G49" s="55"/>
    </row>
    <row r="50" spans="1:7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5">
        <f t="shared" si="0"/>
        <v>0</v>
      </c>
    </row>
    <row r="51" spans="1:7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5">
        <f t="shared" si="0"/>
        <v>0</v>
      </c>
    </row>
    <row r="52" spans="1:7" ht="15.75" thickBot="1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5">
        <f t="shared" si="0"/>
        <v>0</v>
      </c>
    </row>
    <row r="53" spans="1:7" ht="15.75" thickBot="1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3">
        <f>SUM(F50:F52)</f>
        <v>0</v>
      </c>
      <c r="G53" s="105">
        <f>SUM(G50:G52)</f>
        <v>0</v>
      </c>
    </row>
    <row r="54" spans="1:7" ht="15.75" thickBot="1">
      <c r="A54" s="13"/>
      <c r="B54" s="14"/>
      <c r="C54" s="46"/>
      <c r="D54" s="46"/>
      <c r="E54" s="46"/>
      <c r="F54" s="125"/>
      <c r="G54" s="55"/>
    </row>
    <row r="55" spans="1:7" ht="16.5" thickBot="1">
      <c r="A55" s="140" t="s">
        <v>107</v>
      </c>
      <c r="B55" s="141"/>
      <c r="C55" s="48">
        <f>C16+C31+C48+C53</f>
        <v>3500</v>
      </c>
      <c r="D55" s="48">
        <f>D16+D31+D48+D53</f>
        <v>0</v>
      </c>
      <c r="E55" s="48">
        <f>E16+E31+E48+E53</f>
        <v>0</v>
      </c>
      <c r="F55" s="48">
        <f>F16+F31+F48+F53</f>
        <v>0</v>
      </c>
      <c r="G55" s="106">
        <f>G16+G31+G48+G53</f>
        <v>3500</v>
      </c>
    </row>
    <row r="56" spans="1:7">
      <c r="A56" s="3"/>
      <c r="B56" s="4"/>
      <c r="C56" s="37"/>
      <c r="D56" s="37"/>
      <c r="E56" s="37"/>
      <c r="F56" s="124"/>
      <c r="G56" s="55"/>
    </row>
    <row r="57" spans="1:7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5">
        <f t="shared" si="0"/>
        <v>0</v>
      </c>
    </row>
    <row r="58" spans="1:7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5">
        <f t="shared" si="0"/>
        <v>0</v>
      </c>
    </row>
    <row r="59" spans="1:7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5">
        <f t="shared" si="0"/>
        <v>0</v>
      </c>
    </row>
    <row r="60" spans="1:7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5">
        <f t="shared" si="0"/>
        <v>0</v>
      </c>
    </row>
    <row r="61" spans="1:7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5">
        <f t="shared" si="0"/>
        <v>0</v>
      </c>
    </row>
    <row r="62" spans="1:7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86162</v>
      </c>
      <c r="G62" s="55">
        <f t="shared" si="0"/>
        <v>86162</v>
      </c>
    </row>
    <row r="63" spans="1:7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5">
        <f t="shared" si="0"/>
        <v>0</v>
      </c>
    </row>
    <row r="64" spans="1:7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5">
        <f t="shared" si="0"/>
        <v>0</v>
      </c>
    </row>
    <row r="65" spans="1:7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5">
        <f t="shared" si="0"/>
        <v>0</v>
      </c>
    </row>
    <row r="66" spans="1:7" ht="15.75" thickBot="1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5">
        <f t="shared" si="0"/>
        <v>0</v>
      </c>
    </row>
    <row r="67" spans="1:7" ht="15.75" thickBot="1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3">
        <f>SUM(F57:F66)</f>
        <v>86162</v>
      </c>
      <c r="G67" s="105">
        <f>SUM(G57:G66)</f>
        <v>86162</v>
      </c>
    </row>
    <row r="68" spans="1:7" ht="15.75" thickBot="1">
      <c r="A68" s="13"/>
      <c r="B68" s="14"/>
      <c r="C68" s="46"/>
      <c r="D68" s="46"/>
      <c r="E68" s="46"/>
      <c r="F68" s="125"/>
      <c r="G68" s="55"/>
    </row>
    <row r="69" spans="1:7" ht="16.5" thickBot="1">
      <c r="A69" s="140" t="s">
        <v>94</v>
      </c>
      <c r="B69" s="141"/>
      <c r="C69" s="48">
        <f>C55+C67</f>
        <v>3500</v>
      </c>
      <c r="D69" s="48">
        <f>D55+D67</f>
        <v>0</v>
      </c>
      <c r="E69" s="48">
        <f>E55+E67</f>
        <v>0</v>
      </c>
      <c r="F69" s="48">
        <f>F55+F67</f>
        <v>86162</v>
      </c>
      <c r="G69" s="106">
        <f>G55+G67</f>
        <v>89662</v>
      </c>
    </row>
    <row r="70" spans="1:7">
      <c r="A70" s="133" t="s">
        <v>183</v>
      </c>
    </row>
  </sheetData>
  <mergeCells count="4">
    <mergeCell ref="A2:G2"/>
    <mergeCell ref="A3:G3"/>
    <mergeCell ref="A55:B55"/>
    <mergeCell ref="A69:B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opLeftCell="A28" zoomScale="85" zoomScaleNormal="85" workbookViewId="0">
      <selection activeCell="A70" sqref="A70"/>
    </sheetView>
  </sheetViews>
  <sheetFormatPr defaultRowHeight="1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>
      <c r="G1" s="33" t="s">
        <v>161</v>
      </c>
    </row>
    <row r="2" spans="1:9">
      <c r="A2" s="139" t="s">
        <v>181</v>
      </c>
      <c r="B2" s="139"/>
      <c r="C2" s="139"/>
      <c r="D2" s="139"/>
      <c r="E2" s="139"/>
      <c r="F2" s="139"/>
      <c r="G2" s="139"/>
    </row>
    <row r="3" spans="1:9">
      <c r="A3" s="139" t="s">
        <v>121</v>
      </c>
      <c r="B3" s="139"/>
      <c r="C3" s="139"/>
      <c r="D3" s="139"/>
      <c r="E3" s="139"/>
      <c r="F3" s="139"/>
      <c r="G3" s="139"/>
    </row>
    <row r="4" spans="1:9" ht="15.75" thickBot="1">
      <c r="G4" s="34" t="s">
        <v>105</v>
      </c>
    </row>
    <row r="5" spans="1:9" ht="61.5" customHeight="1" thickBot="1">
      <c r="A5" s="5" t="s">
        <v>2</v>
      </c>
      <c r="B5" s="6" t="s">
        <v>0</v>
      </c>
      <c r="C5" s="121" t="s">
        <v>132</v>
      </c>
      <c r="D5" s="122" t="s">
        <v>133</v>
      </c>
      <c r="E5" s="122" t="s">
        <v>134</v>
      </c>
      <c r="F5" s="123" t="s">
        <v>174</v>
      </c>
      <c r="G5" s="36" t="s">
        <v>1</v>
      </c>
    </row>
    <row r="6" spans="1:9">
      <c r="A6" s="3" t="s">
        <v>3</v>
      </c>
      <c r="B6" s="4" t="s">
        <v>4</v>
      </c>
      <c r="C6" s="39">
        <v>0</v>
      </c>
      <c r="D6" s="39">
        <v>0</v>
      </c>
      <c r="E6" s="39">
        <v>0</v>
      </c>
      <c r="F6" s="39">
        <v>0</v>
      </c>
      <c r="G6" s="50">
        <f t="shared" ref="G6:G16" si="0">SUM(C6:F6)</f>
        <v>0</v>
      </c>
    </row>
    <row r="7" spans="1:9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51">
        <f t="shared" si="0"/>
        <v>0</v>
      </c>
    </row>
    <row r="8" spans="1:9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51">
        <f t="shared" si="0"/>
        <v>0</v>
      </c>
    </row>
    <row r="9" spans="1:9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51">
        <f t="shared" si="0"/>
        <v>0</v>
      </c>
    </row>
    <row r="10" spans="1:9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51">
        <f t="shared" si="0"/>
        <v>0</v>
      </c>
    </row>
    <row r="11" spans="1:9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51">
        <f t="shared" si="0"/>
        <v>0</v>
      </c>
    </row>
    <row r="12" spans="1:9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51">
        <f t="shared" si="0"/>
        <v>0</v>
      </c>
    </row>
    <row r="13" spans="1:9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51">
        <f t="shared" si="0"/>
        <v>0</v>
      </c>
    </row>
    <row r="14" spans="1:9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51">
        <f t="shared" si="0"/>
        <v>0</v>
      </c>
    </row>
    <row r="15" spans="1:9" ht="15.75" thickBot="1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51">
        <f t="shared" si="0"/>
        <v>0</v>
      </c>
    </row>
    <row r="16" spans="1:9" ht="15.75" thickBot="1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4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>
      <c r="A17" s="3"/>
      <c r="B17" s="4"/>
      <c r="C17" s="37"/>
      <c r="D17" s="37"/>
      <c r="E17" s="38"/>
      <c r="F17" s="38"/>
      <c r="G17" s="51"/>
    </row>
    <row r="18" spans="1:7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40">
        <f>E19+E20+E21+E22</f>
        <v>0</v>
      </c>
      <c r="F18" s="40">
        <f>F19+F20+F21+F22</f>
        <v>0</v>
      </c>
      <c r="G18" s="51">
        <f t="shared" ref="G18:G30" si="1">SUM(C18:F18)</f>
        <v>0</v>
      </c>
    </row>
    <row r="19" spans="1:7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51">
        <f t="shared" si="1"/>
        <v>0</v>
      </c>
    </row>
    <row r="20" spans="1:7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51">
        <f t="shared" si="1"/>
        <v>0</v>
      </c>
    </row>
    <row r="21" spans="1:7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51">
        <f t="shared" si="1"/>
        <v>0</v>
      </c>
    </row>
    <row r="22" spans="1:7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51">
        <f t="shared" si="1"/>
        <v>0</v>
      </c>
    </row>
    <row r="23" spans="1:7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40">
        <f>E24</f>
        <v>0</v>
      </c>
      <c r="F23" s="40">
        <f>F24</f>
        <v>0</v>
      </c>
      <c r="G23" s="51">
        <f t="shared" si="1"/>
        <v>0</v>
      </c>
    </row>
    <row r="24" spans="1:7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51">
        <f t="shared" si="1"/>
        <v>0</v>
      </c>
    </row>
    <row r="25" spans="1:7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40">
        <f>E26</f>
        <v>0</v>
      </c>
      <c r="F25" s="40">
        <f>F26</f>
        <v>0</v>
      </c>
      <c r="G25" s="51">
        <f t="shared" si="1"/>
        <v>0</v>
      </c>
    </row>
    <row r="26" spans="1:7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51">
        <f t="shared" si="1"/>
        <v>0</v>
      </c>
    </row>
    <row r="27" spans="1:7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40">
        <f>E28+E29+E30</f>
        <v>0</v>
      </c>
      <c r="F27" s="40">
        <f>F28+F29+F30</f>
        <v>0</v>
      </c>
      <c r="G27" s="51">
        <f t="shared" si="1"/>
        <v>0</v>
      </c>
    </row>
    <row r="28" spans="1:7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51">
        <f t="shared" si="1"/>
        <v>0</v>
      </c>
    </row>
    <row r="29" spans="1:7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51">
        <f t="shared" si="1"/>
        <v>0</v>
      </c>
    </row>
    <row r="30" spans="1:7" ht="15.75" thickBot="1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51">
        <f t="shared" si="1"/>
        <v>0</v>
      </c>
    </row>
    <row r="31" spans="1:7" ht="15.75" thickBot="1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4">
        <f>E25+E23+E18+E27</f>
        <v>0</v>
      </c>
      <c r="F31" s="44">
        <f>F25+F23+F18+F27</f>
        <v>0</v>
      </c>
      <c r="G31" s="105">
        <f>SUM(C31:F31)</f>
        <v>0</v>
      </c>
    </row>
    <row r="32" spans="1:7">
      <c r="A32" s="3"/>
      <c r="B32" s="4"/>
      <c r="C32" s="37"/>
      <c r="D32" s="37"/>
      <c r="E32" s="38"/>
      <c r="F32" s="38"/>
      <c r="G32" s="51"/>
    </row>
    <row r="33" spans="1:7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51">
        <f t="shared" ref="G33:G47" si="2">SUM(C33:F33)</f>
        <v>0</v>
      </c>
    </row>
    <row r="34" spans="1:7">
      <c r="A34" s="2" t="s">
        <v>31</v>
      </c>
      <c r="B34" s="1" t="s">
        <v>41</v>
      </c>
      <c r="C34" s="39">
        <f>C35</f>
        <v>0</v>
      </c>
      <c r="D34" s="39">
        <v>24</v>
      </c>
      <c r="E34" s="40">
        <v>1749</v>
      </c>
      <c r="F34" s="40">
        <f>F35</f>
        <v>0</v>
      </c>
      <c r="G34" s="51">
        <f t="shared" si="2"/>
        <v>1773</v>
      </c>
    </row>
    <row r="35" spans="1:7">
      <c r="A35" s="16" t="s">
        <v>64</v>
      </c>
      <c r="B35" s="17" t="s">
        <v>57</v>
      </c>
      <c r="C35" s="39">
        <v>0</v>
      </c>
      <c r="D35" s="39">
        <v>0</v>
      </c>
      <c r="E35" s="39">
        <v>1749</v>
      </c>
      <c r="F35" s="39">
        <v>0</v>
      </c>
      <c r="G35" s="51">
        <f t="shared" si="2"/>
        <v>1749</v>
      </c>
    </row>
    <row r="36" spans="1:7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51">
        <f t="shared" si="2"/>
        <v>0</v>
      </c>
    </row>
    <row r="37" spans="1:7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40">
        <f>E38+E39+E40</f>
        <v>0</v>
      </c>
      <c r="F37" s="40">
        <f>F38+F39+F40</f>
        <v>0</v>
      </c>
      <c r="G37" s="51">
        <f t="shared" si="2"/>
        <v>0</v>
      </c>
    </row>
    <row r="38" spans="1:7" ht="29.25" customHeight="1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51">
        <f t="shared" si="2"/>
        <v>0</v>
      </c>
    </row>
    <row r="39" spans="1:7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51">
        <f t="shared" si="2"/>
        <v>0</v>
      </c>
    </row>
    <row r="40" spans="1:7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0</v>
      </c>
      <c r="G40" s="51">
        <f t="shared" si="2"/>
        <v>0</v>
      </c>
    </row>
    <row r="41" spans="1:7">
      <c r="A41" s="2" t="s">
        <v>34</v>
      </c>
      <c r="B41" s="1" t="s">
        <v>44</v>
      </c>
      <c r="C41" s="39">
        <f>C42</f>
        <v>0</v>
      </c>
      <c r="D41" s="39">
        <f>D42</f>
        <v>8826</v>
      </c>
      <c r="E41" s="40">
        <f>E42</f>
        <v>0</v>
      </c>
      <c r="F41" s="40">
        <f>F42</f>
        <v>0</v>
      </c>
      <c r="G41" s="51">
        <f t="shared" si="2"/>
        <v>8826</v>
      </c>
    </row>
    <row r="42" spans="1:7">
      <c r="A42" s="16" t="s">
        <v>65</v>
      </c>
      <c r="B42" s="17" t="s">
        <v>58</v>
      </c>
      <c r="C42" s="39">
        <v>0</v>
      </c>
      <c r="D42" s="45">
        <v>8826</v>
      </c>
      <c r="E42" s="39">
        <v>0</v>
      </c>
      <c r="F42" s="39">
        <v>0</v>
      </c>
      <c r="G42" s="51">
        <f t="shared" si="2"/>
        <v>8826</v>
      </c>
    </row>
    <row r="43" spans="1:7">
      <c r="A43" s="2" t="s">
        <v>35</v>
      </c>
      <c r="B43" s="1" t="s">
        <v>45</v>
      </c>
      <c r="C43" s="39">
        <v>0</v>
      </c>
      <c r="D43" s="39">
        <v>2862</v>
      </c>
      <c r="E43" s="39">
        <v>0</v>
      </c>
      <c r="F43" s="39">
        <v>0</v>
      </c>
      <c r="G43" s="51">
        <f t="shared" si="2"/>
        <v>2862</v>
      </c>
    </row>
    <row r="44" spans="1:7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51">
        <f t="shared" si="2"/>
        <v>0</v>
      </c>
    </row>
    <row r="45" spans="1:7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51">
        <f t="shared" si="2"/>
        <v>0</v>
      </c>
    </row>
    <row r="46" spans="1:7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51">
        <f t="shared" si="2"/>
        <v>0</v>
      </c>
    </row>
    <row r="47" spans="1:7" ht="15.75" thickBot="1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51">
        <f t="shared" si="2"/>
        <v>0</v>
      </c>
    </row>
    <row r="48" spans="1:7" ht="15.75" thickBot="1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11712</v>
      </c>
      <c r="E48" s="44">
        <f>E33+E34+E36+E37+E41+E43+E44+E45+E46+E47</f>
        <v>1749</v>
      </c>
      <c r="F48" s="44">
        <f>F33+F34+F36+F37+F41+F43+F44+F45+F46+F47</f>
        <v>0</v>
      </c>
      <c r="G48" s="105">
        <f>SUM(C48:F48)</f>
        <v>13461</v>
      </c>
    </row>
    <row r="49" spans="1:7">
      <c r="A49" s="3"/>
      <c r="B49" s="4"/>
      <c r="C49" s="37"/>
      <c r="D49" s="37"/>
      <c r="E49" s="38"/>
      <c r="F49" s="38"/>
      <c r="G49" s="51"/>
    </row>
    <row r="50" spans="1:7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51">
        <f>SUM(C50:F50)</f>
        <v>0</v>
      </c>
    </row>
    <row r="51" spans="1:7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51">
        <f>SUM(C51:F51)</f>
        <v>0</v>
      </c>
    </row>
    <row r="52" spans="1:7" ht="15.75" thickBot="1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51">
        <f>SUM(C52:F52)</f>
        <v>0</v>
      </c>
    </row>
    <row r="53" spans="1:7" ht="15.75" thickBot="1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4">
        <f>SUM(E50:E52)</f>
        <v>0</v>
      </c>
      <c r="F53" s="44">
        <f>SUM(F50:F52)</f>
        <v>0</v>
      </c>
      <c r="G53" s="105">
        <f>SUM(C53:F53)</f>
        <v>0</v>
      </c>
    </row>
    <row r="54" spans="1:7" ht="15.75" thickBot="1">
      <c r="A54" s="13"/>
      <c r="B54" s="14"/>
      <c r="C54" s="46"/>
      <c r="D54" s="46"/>
      <c r="E54" s="47"/>
      <c r="F54" s="47"/>
      <c r="G54" s="52"/>
    </row>
    <row r="55" spans="1:7" ht="16.5" thickBot="1">
      <c r="A55" s="140" t="s">
        <v>107</v>
      </c>
      <c r="B55" s="141"/>
      <c r="C55" s="48">
        <f>C16+C31+C48+C53</f>
        <v>0</v>
      </c>
      <c r="D55" s="48">
        <f>D16+D31+D48+D53</f>
        <v>11712</v>
      </c>
      <c r="E55" s="49">
        <f>E16+E31+E48+E53</f>
        <v>1749</v>
      </c>
      <c r="F55" s="49">
        <f>F16+F31+F48+F53</f>
        <v>0</v>
      </c>
      <c r="G55" s="106">
        <f>G16+G31+G48+G53</f>
        <v>13461</v>
      </c>
    </row>
    <row r="56" spans="1:7">
      <c r="A56" s="3"/>
      <c r="B56" s="4"/>
      <c r="C56" s="37"/>
      <c r="D56" s="37"/>
      <c r="E56" s="38"/>
      <c r="F56" s="38"/>
      <c r="G56" s="51"/>
    </row>
    <row r="57" spans="1:7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51">
        <f t="shared" ref="G57:G66" si="3">SUM(C57:F57)</f>
        <v>0</v>
      </c>
    </row>
    <row r="58" spans="1:7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51">
        <f t="shared" si="3"/>
        <v>0</v>
      </c>
    </row>
    <row r="59" spans="1:7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51">
        <f t="shared" si="3"/>
        <v>0</v>
      </c>
    </row>
    <row r="60" spans="1:7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51">
        <f t="shared" si="3"/>
        <v>0</v>
      </c>
    </row>
    <row r="61" spans="1:7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51">
        <f t="shared" si="3"/>
        <v>0</v>
      </c>
    </row>
    <row r="62" spans="1:7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8">
        <v>77359</v>
      </c>
      <c r="G62" s="51">
        <f t="shared" si="3"/>
        <v>77359</v>
      </c>
    </row>
    <row r="63" spans="1:7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51">
        <f t="shared" si="3"/>
        <v>0</v>
      </c>
    </row>
    <row r="64" spans="1:7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51">
        <f t="shared" si="3"/>
        <v>0</v>
      </c>
    </row>
    <row r="65" spans="1:7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51">
        <f t="shared" si="3"/>
        <v>0</v>
      </c>
    </row>
    <row r="66" spans="1:7" ht="15.75" thickBot="1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51">
        <f t="shared" si="3"/>
        <v>0</v>
      </c>
    </row>
    <row r="67" spans="1:7" ht="15.75" thickBot="1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4">
        <f>SUM(E57:E66)</f>
        <v>0</v>
      </c>
      <c r="F67" s="44">
        <f>SUM(F57:F66)</f>
        <v>77359</v>
      </c>
      <c r="G67" s="105">
        <f>SUM(C67:F67)</f>
        <v>77359</v>
      </c>
    </row>
    <row r="68" spans="1:7" ht="15.75" thickBot="1">
      <c r="A68" s="13"/>
      <c r="B68" s="14"/>
      <c r="C68" s="46"/>
      <c r="D68" s="46"/>
      <c r="E68" s="47"/>
      <c r="F68" s="47"/>
      <c r="G68" s="52"/>
    </row>
    <row r="69" spans="1:7" ht="16.5" thickBot="1">
      <c r="A69" s="140" t="s">
        <v>94</v>
      </c>
      <c r="B69" s="141"/>
      <c r="C69" s="48">
        <f>C55+C67</f>
        <v>0</v>
      </c>
      <c r="D69" s="48">
        <f>D55+D67</f>
        <v>11712</v>
      </c>
      <c r="E69" s="49">
        <f>E55+E67</f>
        <v>1749</v>
      </c>
      <c r="F69" s="49">
        <f>F55+F67</f>
        <v>77359</v>
      </c>
      <c r="G69" s="106">
        <f>G55+G67</f>
        <v>90820</v>
      </c>
    </row>
    <row r="70" spans="1:7">
      <c r="A70" s="133" t="s">
        <v>183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opLeftCell="A31" zoomScale="85" zoomScaleNormal="85" workbookViewId="0">
      <selection activeCell="A70" sqref="A70"/>
    </sheetView>
  </sheetViews>
  <sheetFormatPr defaultRowHeight="15"/>
  <cols>
    <col min="1" max="1" width="9.85546875" customWidth="1"/>
    <col min="2" max="2" width="44.140625" customWidth="1"/>
    <col min="3" max="3" width="13.85546875" style="32" customWidth="1"/>
    <col min="4" max="4" width="11.7109375" style="32" customWidth="1"/>
    <col min="5" max="5" width="11" style="32" customWidth="1"/>
    <col min="6" max="7" width="11.7109375" style="32" customWidth="1"/>
    <col min="8" max="8" width="12.5703125" style="32" customWidth="1"/>
  </cols>
  <sheetData>
    <row r="1" spans="1:10">
      <c r="H1" s="33" t="s">
        <v>160</v>
      </c>
    </row>
    <row r="2" spans="1:10">
      <c r="A2" s="139" t="s">
        <v>182</v>
      </c>
      <c r="B2" s="139"/>
      <c r="C2" s="139"/>
      <c r="D2" s="139"/>
      <c r="E2" s="139"/>
      <c r="F2" s="139"/>
      <c r="G2" s="139"/>
      <c r="H2" s="139"/>
    </row>
    <row r="3" spans="1:10">
      <c r="A3" s="139" t="s">
        <v>121</v>
      </c>
      <c r="B3" s="139"/>
      <c r="C3" s="139"/>
      <c r="D3" s="139"/>
      <c r="E3" s="139"/>
      <c r="F3" s="139"/>
      <c r="G3" s="139"/>
      <c r="H3" s="139"/>
    </row>
    <row r="4" spans="1:10" ht="15.75" thickBot="1">
      <c r="H4" s="34" t="s">
        <v>105</v>
      </c>
    </row>
    <row r="5" spans="1:10" ht="32.25" customHeight="1" thickBot="1">
      <c r="A5" s="5" t="s">
        <v>2</v>
      </c>
      <c r="B5" s="6" t="s">
        <v>0</v>
      </c>
      <c r="C5" s="122" t="s">
        <v>135</v>
      </c>
      <c r="D5" s="122" t="s">
        <v>136</v>
      </c>
      <c r="E5" s="122" t="s">
        <v>137</v>
      </c>
      <c r="F5" s="122" t="s">
        <v>138</v>
      </c>
      <c r="G5" s="123" t="s">
        <v>174</v>
      </c>
      <c r="H5" s="126" t="s">
        <v>1</v>
      </c>
    </row>
    <row r="6" spans="1:10">
      <c r="A6" s="25" t="s">
        <v>3</v>
      </c>
      <c r="B6" s="26" t="s">
        <v>4</v>
      </c>
      <c r="C6" s="54">
        <v>0</v>
      </c>
      <c r="D6" s="39">
        <v>0</v>
      </c>
      <c r="E6" s="39">
        <v>0</v>
      </c>
      <c r="F6" s="39">
        <v>0</v>
      </c>
      <c r="G6" s="39">
        <v>0</v>
      </c>
      <c r="H6" s="50">
        <f t="shared" ref="H6:H16" si="0">SUM(C6:G6)</f>
        <v>0</v>
      </c>
    </row>
    <row r="7" spans="1:10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51">
        <f t="shared" si="0"/>
        <v>0</v>
      </c>
    </row>
    <row r="8" spans="1:10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51">
        <f t="shared" si="0"/>
        <v>0</v>
      </c>
    </row>
    <row r="9" spans="1:10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1">
        <f t="shared" si="0"/>
        <v>0</v>
      </c>
    </row>
    <row r="10" spans="1:10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1">
        <f t="shared" si="0"/>
        <v>0</v>
      </c>
    </row>
    <row r="11" spans="1:10">
      <c r="A11" s="9" t="s">
        <v>13</v>
      </c>
      <c r="B11" s="10" t="s">
        <v>14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1">
        <f t="shared" si="0"/>
        <v>0</v>
      </c>
    </row>
    <row r="12" spans="1:10">
      <c r="A12" s="68" t="s">
        <v>166</v>
      </c>
      <c r="B12" s="69" t="s">
        <v>167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1">
        <f t="shared" si="0"/>
        <v>0</v>
      </c>
    </row>
    <row r="13" spans="1:10">
      <c r="A13" s="68" t="s">
        <v>168</v>
      </c>
      <c r="B13" s="69" t="s">
        <v>172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1">
        <f t="shared" si="0"/>
        <v>0</v>
      </c>
    </row>
    <row r="14" spans="1:10">
      <c r="A14" s="68" t="s">
        <v>169</v>
      </c>
      <c r="B14" s="69" t="s">
        <v>173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1">
        <f t="shared" si="0"/>
        <v>0</v>
      </c>
    </row>
    <row r="15" spans="1:10" ht="15.75" thickBot="1">
      <c r="A15" s="72" t="s">
        <v>170</v>
      </c>
      <c r="B15" s="73" t="s">
        <v>171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1">
        <f t="shared" si="0"/>
        <v>0</v>
      </c>
    </row>
    <row r="16" spans="1:10" ht="15.75" thickBot="1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44">
        <f>SUM(G6:G11)</f>
        <v>0</v>
      </c>
      <c r="H16" s="105">
        <f t="shared" si="0"/>
        <v>0</v>
      </c>
      <c r="J16" t="s">
        <v>112</v>
      </c>
    </row>
    <row r="17" spans="1:8">
      <c r="A17" s="3"/>
      <c r="B17" s="4"/>
      <c r="C17" s="37"/>
      <c r="D17" s="37"/>
      <c r="E17" s="37"/>
      <c r="F17" s="38"/>
      <c r="G17" s="38"/>
      <c r="H17" s="51"/>
    </row>
    <row r="18" spans="1:8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40">
        <f>G19+G20+G21+G22</f>
        <v>0</v>
      </c>
      <c r="H18" s="51">
        <f>SUM(C18:G18)</f>
        <v>0</v>
      </c>
    </row>
    <row r="19" spans="1:8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1">
        <f t="shared" ref="H19:H30" si="1">SUM(C19:G19)</f>
        <v>0</v>
      </c>
    </row>
    <row r="20" spans="1:8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1">
        <f t="shared" si="1"/>
        <v>0</v>
      </c>
    </row>
    <row r="21" spans="1:8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1">
        <f t="shared" si="1"/>
        <v>0</v>
      </c>
    </row>
    <row r="22" spans="1:8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1">
        <f t="shared" si="1"/>
        <v>0</v>
      </c>
    </row>
    <row r="23" spans="1:8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40">
        <f>G24</f>
        <v>0</v>
      </c>
      <c r="H23" s="51">
        <f t="shared" si="1"/>
        <v>0</v>
      </c>
    </row>
    <row r="24" spans="1:8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1">
        <f t="shared" si="1"/>
        <v>0</v>
      </c>
    </row>
    <row r="25" spans="1:8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40">
        <f>G26</f>
        <v>0</v>
      </c>
      <c r="H25" s="51">
        <f t="shared" si="1"/>
        <v>0</v>
      </c>
    </row>
    <row r="26" spans="1:8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1">
        <f t="shared" si="1"/>
        <v>0</v>
      </c>
    </row>
    <row r="27" spans="1:8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40">
        <f>G28+G29+G30</f>
        <v>0</v>
      </c>
      <c r="H27" s="51">
        <f t="shared" si="1"/>
        <v>0</v>
      </c>
    </row>
    <row r="28" spans="1:8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1">
        <f t="shared" si="1"/>
        <v>0</v>
      </c>
    </row>
    <row r="29" spans="1:8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1">
        <f t="shared" si="1"/>
        <v>0</v>
      </c>
    </row>
    <row r="30" spans="1:8" ht="15.75" thickBot="1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1">
        <f t="shared" si="1"/>
        <v>0</v>
      </c>
    </row>
    <row r="31" spans="1:8" ht="15.75" thickBot="1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44">
        <f>G25+G23+G18+G27</f>
        <v>0</v>
      </c>
      <c r="H31" s="53">
        <f>SUM(C31:G31)</f>
        <v>0</v>
      </c>
    </row>
    <row r="32" spans="1:8">
      <c r="A32" s="3"/>
      <c r="B32" s="4"/>
      <c r="C32" s="37"/>
      <c r="D32" s="37"/>
      <c r="E32" s="37"/>
      <c r="F32" s="38"/>
      <c r="G32" s="38"/>
      <c r="H32" s="51"/>
    </row>
    <row r="33" spans="1:8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1">
        <f>SUM(C33:G33)</f>
        <v>0</v>
      </c>
    </row>
    <row r="34" spans="1:8">
      <c r="A34" s="2" t="s">
        <v>31</v>
      </c>
      <c r="B34" s="1" t="s">
        <v>41</v>
      </c>
      <c r="C34" s="39">
        <f>C35</f>
        <v>0</v>
      </c>
      <c r="D34" s="39">
        <f>D35</f>
        <v>0</v>
      </c>
      <c r="E34" s="39">
        <f>E35</f>
        <v>0</v>
      </c>
      <c r="F34" s="40">
        <v>1500</v>
      </c>
      <c r="G34" s="40">
        <f>G35</f>
        <v>0</v>
      </c>
      <c r="H34" s="51">
        <f t="shared" ref="H34:H47" si="2">SUM(C34:G34)</f>
        <v>1500</v>
      </c>
    </row>
    <row r="35" spans="1:8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1">
        <f t="shared" si="2"/>
        <v>0</v>
      </c>
    </row>
    <row r="36" spans="1:8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1">
        <f t="shared" si="2"/>
        <v>0</v>
      </c>
    </row>
    <row r="37" spans="1:8">
      <c r="A37" s="2" t="s">
        <v>33</v>
      </c>
      <c r="B37" s="1" t="s">
        <v>43</v>
      </c>
      <c r="C37" s="39">
        <f>C38+C39+C40</f>
        <v>0</v>
      </c>
      <c r="D37" s="39">
        <f>D38+D39+D40</f>
        <v>0</v>
      </c>
      <c r="E37" s="39">
        <f>E38+E39+E40</f>
        <v>0</v>
      </c>
      <c r="F37" s="40">
        <f>F38+F39+F40</f>
        <v>500</v>
      </c>
      <c r="G37" s="40">
        <f>G38+G39+G40</f>
        <v>0</v>
      </c>
      <c r="H37" s="51">
        <f t="shared" si="2"/>
        <v>500</v>
      </c>
    </row>
    <row r="38" spans="1:8" ht="29.25" customHeight="1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1">
        <f t="shared" si="2"/>
        <v>0</v>
      </c>
    </row>
    <row r="39" spans="1:8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1">
        <f t="shared" si="2"/>
        <v>0</v>
      </c>
    </row>
    <row r="40" spans="1:8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39">
        <v>500</v>
      </c>
      <c r="G40" s="39">
        <v>0</v>
      </c>
      <c r="H40" s="51">
        <f t="shared" si="2"/>
        <v>500</v>
      </c>
    </row>
    <row r="41" spans="1:8">
      <c r="A41" s="2" t="s">
        <v>34</v>
      </c>
      <c r="B41" s="1" t="s">
        <v>44</v>
      </c>
      <c r="C41" s="39">
        <f>C42</f>
        <v>0</v>
      </c>
      <c r="D41" s="39">
        <f>D42</f>
        <v>0</v>
      </c>
      <c r="E41" s="39">
        <f>E42</f>
        <v>0</v>
      </c>
      <c r="F41" s="40">
        <f>F42</f>
        <v>0</v>
      </c>
      <c r="G41" s="40">
        <f>G42</f>
        <v>0</v>
      </c>
      <c r="H41" s="51">
        <f t="shared" si="2"/>
        <v>0</v>
      </c>
    </row>
    <row r="42" spans="1:8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51">
        <f t="shared" si="2"/>
        <v>0</v>
      </c>
    </row>
    <row r="43" spans="1:8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1">
        <f t="shared" si="2"/>
        <v>0</v>
      </c>
    </row>
    <row r="44" spans="1:8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1">
        <f t="shared" si="2"/>
        <v>0</v>
      </c>
    </row>
    <row r="45" spans="1:8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1">
        <f t="shared" si="2"/>
        <v>0</v>
      </c>
    </row>
    <row r="46" spans="1:8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1">
        <f t="shared" si="2"/>
        <v>0</v>
      </c>
    </row>
    <row r="47" spans="1:8" ht="15.75" thickBot="1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1">
        <f t="shared" si="2"/>
        <v>0</v>
      </c>
    </row>
    <row r="48" spans="1:8" ht="15.75" thickBot="1">
      <c r="A48" s="11" t="s">
        <v>50</v>
      </c>
      <c r="B48" s="12" t="s">
        <v>51</v>
      </c>
      <c r="C48" s="43">
        <f t="shared" ref="C48:H48" si="3">C33+C34+C36+C37+C41+C43+C44+C45+C46+C47</f>
        <v>0</v>
      </c>
      <c r="D48" s="43">
        <f t="shared" si="3"/>
        <v>0</v>
      </c>
      <c r="E48" s="43">
        <f t="shared" si="3"/>
        <v>0</v>
      </c>
      <c r="F48" s="44">
        <f t="shared" si="3"/>
        <v>2000</v>
      </c>
      <c r="G48" s="44">
        <f t="shared" si="3"/>
        <v>0</v>
      </c>
      <c r="H48" s="105">
        <f t="shared" si="3"/>
        <v>2000</v>
      </c>
    </row>
    <row r="49" spans="1:8">
      <c r="A49" s="3"/>
      <c r="B49" s="4"/>
      <c r="C49" s="37"/>
      <c r="D49" s="37"/>
      <c r="E49" s="37"/>
      <c r="F49" s="38"/>
      <c r="G49" s="38"/>
      <c r="H49" s="51"/>
    </row>
    <row r="50" spans="1:8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1">
        <f>SUM(C50:G50)</f>
        <v>0</v>
      </c>
    </row>
    <row r="51" spans="1:8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1">
        <f>SUM(C51:G51)</f>
        <v>0</v>
      </c>
    </row>
    <row r="52" spans="1:8" ht="15.75" thickBot="1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1">
        <f>SUM(C52:G52)</f>
        <v>0</v>
      </c>
    </row>
    <row r="53" spans="1:8" ht="15.75" thickBot="1">
      <c r="A53" s="11" t="s">
        <v>69</v>
      </c>
      <c r="B53" s="12" t="s">
        <v>70</v>
      </c>
      <c r="C53" s="43">
        <f t="shared" ref="C53:H53" si="4">SUM(C50:C52)</f>
        <v>0</v>
      </c>
      <c r="D53" s="43">
        <f t="shared" si="4"/>
        <v>0</v>
      </c>
      <c r="E53" s="43">
        <f t="shared" si="4"/>
        <v>0</v>
      </c>
      <c r="F53" s="44">
        <f t="shared" si="4"/>
        <v>0</v>
      </c>
      <c r="G53" s="44">
        <f t="shared" si="4"/>
        <v>0</v>
      </c>
      <c r="H53" s="105">
        <f t="shared" si="4"/>
        <v>0</v>
      </c>
    </row>
    <row r="54" spans="1:8" ht="15.75" thickBot="1">
      <c r="A54" s="13"/>
      <c r="B54" s="14"/>
      <c r="C54" s="46"/>
      <c r="D54" s="46"/>
      <c r="E54" s="46"/>
      <c r="F54" s="47"/>
      <c r="G54" s="47"/>
      <c r="H54" s="52"/>
    </row>
    <row r="55" spans="1:8" ht="16.5" thickBot="1">
      <c r="A55" s="140" t="s">
        <v>107</v>
      </c>
      <c r="B55" s="141"/>
      <c r="C55" s="48">
        <f t="shared" ref="C55:H55" si="5">C16+C31+C48+C53</f>
        <v>0</v>
      </c>
      <c r="D55" s="48">
        <f t="shared" si="5"/>
        <v>0</v>
      </c>
      <c r="E55" s="48">
        <f t="shared" si="5"/>
        <v>0</v>
      </c>
      <c r="F55" s="49">
        <f t="shared" si="5"/>
        <v>2000</v>
      </c>
      <c r="G55" s="49">
        <f t="shared" si="5"/>
        <v>0</v>
      </c>
      <c r="H55" s="106">
        <f t="shared" si="5"/>
        <v>2000</v>
      </c>
    </row>
    <row r="56" spans="1:8">
      <c r="A56" s="3"/>
      <c r="B56" s="4"/>
      <c r="C56" s="37"/>
      <c r="D56" s="37"/>
      <c r="E56" s="37"/>
      <c r="F56" s="38"/>
      <c r="G56" s="38"/>
      <c r="H56" s="51"/>
    </row>
    <row r="57" spans="1:8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1">
        <f>SUM(C57:G57)</f>
        <v>0</v>
      </c>
    </row>
    <row r="58" spans="1:8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1">
        <f t="shared" ref="H58:H66" si="6">SUM(C58:G58)</f>
        <v>0</v>
      </c>
    </row>
    <row r="59" spans="1:8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1">
        <f t="shared" si="6"/>
        <v>0</v>
      </c>
    </row>
    <row r="60" spans="1:8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1">
        <f t="shared" si="6"/>
        <v>0</v>
      </c>
    </row>
    <row r="61" spans="1:8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1">
        <f t="shared" si="6"/>
        <v>0</v>
      </c>
    </row>
    <row r="62" spans="1:8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39">
        <v>0</v>
      </c>
      <c r="G62" s="38">
        <v>14414</v>
      </c>
      <c r="H62" s="51">
        <f t="shared" si="6"/>
        <v>14414</v>
      </c>
    </row>
    <row r="63" spans="1:8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1">
        <f t="shared" si="6"/>
        <v>0</v>
      </c>
    </row>
    <row r="64" spans="1:8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1">
        <f t="shared" si="6"/>
        <v>0</v>
      </c>
    </row>
    <row r="65" spans="1:8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1">
        <f t="shared" si="6"/>
        <v>0</v>
      </c>
    </row>
    <row r="66" spans="1:8" ht="15.75" thickBot="1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1">
        <f t="shared" si="6"/>
        <v>0</v>
      </c>
    </row>
    <row r="67" spans="1:8" ht="15.75" thickBot="1">
      <c r="A67" s="11" t="s">
        <v>92</v>
      </c>
      <c r="B67" s="12" t="s">
        <v>93</v>
      </c>
      <c r="C67" s="43">
        <f t="shared" ref="C67:H67" si="7">SUM(C57:C66)</f>
        <v>0</v>
      </c>
      <c r="D67" s="43">
        <f t="shared" si="7"/>
        <v>0</v>
      </c>
      <c r="E67" s="43">
        <f t="shared" si="7"/>
        <v>0</v>
      </c>
      <c r="F67" s="44">
        <f t="shared" si="7"/>
        <v>0</v>
      </c>
      <c r="G67" s="44">
        <f t="shared" si="7"/>
        <v>14414</v>
      </c>
      <c r="H67" s="105">
        <f t="shared" si="7"/>
        <v>14414</v>
      </c>
    </row>
    <row r="68" spans="1:8" ht="15.75" thickBot="1">
      <c r="A68" s="13"/>
      <c r="B68" s="14"/>
      <c r="C68" s="46"/>
      <c r="D68" s="46"/>
      <c r="E68" s="46"/>
      <c r="F68" s="47"/>
      <c r="G68" s="47"/>
      <c r="H68" s="52"/>
    </row>
    <row r="69" spans="1:8" ht="16.5" thickBot="1">
      <c r="A69" s="140" t="s">
        <v>94</v>
      </c>
      <c r="B69" s="141"/>
      <c r="C69" s="48">
        <f t="shared" ref="C69:H69" si="8">C55+C67</f>
        <v>0</v>
      </c>
      <c r="D69" s="48">
        <f t="shared" si="8"/>
        <v>0</v>
      </c>
      <c r="E69" s="48">
        <f t="shared" si="8"/>
        <v>0</v>
      </c>
      <c r="F69" s="49">
        <f t="shared" si="8"/>
        <v>2000</v>
      </c>
      <c r="G69" s="49">
        <f t="shared" si="8"/>
        <v>14414</v>
      </c>
      <c r="H69" s="106">
        <f t="shared" si="8"/>
        <v>16414</v>
      </c>
    </row>
    <row r="70" spans="1:8">
      <c r="A70" s="133" t="s">
        <v>183</v>
      </c>
    </row>
  </sheetData>
  <mergeCells count="4">
    <mergeCell ref="A2:H2"/>
    <mergeCell ref="A3:H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topLeftCell="A40" zoomScale="85" zoomScaleNormal="85" workbookViewId="0">
      <selection activeCell="A70" sqref="A70"/>
    </sheetView>
  </sheetViews>
  <sheetFormatPr defaultRowHeight="15"/>
  <cols>
    <col min="1" max="1" width="9.85546875" customWidth="1"/>
    <col min="2" max="2" width="44.140625" customWidth="1"/>
    <col min="3" max="3" width="13.5703125" style="32" customWidth="1"/>
    <col min="4" max="4" width="11.7109375" style="32" customWidth="1"/>
    <col min="5" max="5" width="11" style="32" customWidth="1"/>
    <col min="6" max="6" width="11.7109375" style="32" customWidth="1"/>
    <col min="7" max="7" width="10.5703125" style="32" customWidth="1"/>
  </cols>
  <sheetData>
    <row r="1" spans="1:9">
      <c r="G1" s="33" t="s">
        <v>159</v>
      </c>
    </row>
    <row r="2" spans="1:9">
      <c r="A2" s="139" t="s">
        <v>178</v>
      </c>
      <c r="B2" s="139"/>
      <c r="C2" s="139"/>
      <c r="D2" s="139"/>
      <c r="E2" s="139"/>
      <c r="F2" s="139"/>
      <c r="G2" s="139"/>
    </row>
    <row r="3" spans="1:9">
      <c r="A3" s="139" t="s">
        <v>126</v>
      </c>
      <c r="B3" s="139"/>
      <c r="C3" s="139"/>
      <c r="D3" s="139"/>
      <c r="E3" s="139"/>
      <c r="F3" s="139"/>
      <c r="G3" s="139"/>
    </row>
    <row r="4" spans="1:9" ht="15.75" thickBot="1">
      <c r="G4" s="34" t="s">
        <v>105</v>
      </c>
    </row>
    <row r="5" spans="1:9" ht="32.25" customHeight="1" thickBot="1">
      <c r="A5" s="5" t="s">
        <v>2</v>
      </c>
      <c r="B5" s="6" t="s">
        <v>0</v>
      </c>
      <c r="C5" s="35" t="s">
        <v>125</v>
      </c>
      <c r="D5" s="35" t="s">
        <v>124</v>
      </c>
      <c r="E5" s="35" t="s">
        <v>122</v>
      </c>
      <c r="F5" s="35" t="s">
        <v>123</v>
      </c>
      <c r="G5" s="36" t="s">
        <v>1</v>
      </c>
    </row>
    <row r="6" spans="1:9">
      <c r="A6" s="25" t="s">
        <v>3</v>
      </c>
      <c r="B6" s="26" t="s">
        <v>4</v>
      </c>
      <c r="C6" s="54">
        <v>0</v>
      </c>
      <c r="D6" s="54">
        <v>0</v>
      </c>
      <c r="E6" s="54">
        <v>0</v>
      </c>
      <c r="F6" s="104">
        <v>0</v>
      </c>
      <c r="G6" s="50">
        <f>SUM(C6:F6)</f>
        <v>0</v>
      </c>
    </row>
    <row r="7" spans="1:9">
      <c r="A7" s="2" t="s">
        <v>5</v>
      </c>
      <c r="B7" s="1" t="s">
        <v>109</v>
      </c>
      <c r="C7" s="39">
        <v>0</v>
      </c>
      <c r="D7" s="39">
        <v>0</v>
      </c>
      <c r="E7" s="39">
        <v>0</v>
      </c>
      <c r="F7" s="40">
        <v>0</v>
      </c>
      <c r="G7" s="51">
        <f t="shared" ref="G7:G69" si="0">SUM(C7:F7)</f>
        <v>0</v>
      </c>
    </row>
    <row r="8" spans="1:9">
      <c r="A8" s="2" t="s">
        <v>7</v>
      </c>
      <c r="B8" s="1" t="s">
        <v>8</v>
      </c>
      <c r="C8" s="39">
        <v>0</v>
      </c>
      <c r="D8" s="39">
        <v>0</v>
      </c>
      <c r="E8" s="39">
        <v>0</v>
      </c>
      <c r="F8" s="40">
        <v>0</v>
      </c>
      <c r="G8" s="51">
        <f t="shared" si="0"/>
        <v>0</v>
      </c>
    </row>
    <row r="9" spans="1:9">
      <c r="A9" s="2" t="s">
        <v>9</v>
      </c>
      <c r="B9" s="1" t="s">
        <v>10</v>
      </c>
      <c r="C9" s="39">
        <v>0</v>
      </c>
      <c r="D9" s="39">
        <v>0</v>
      </c>
      <c r="E9" s="39">
        <v>0</v>
      </c>
      <c r="F9" s="40">
        <v>0</v>
      </c>
      <c r="G9" s="51">
        <f t="shared" si="0"/>
        <v>0</v>
      </c>
    </row>
    <row r="10" spans="1:9">
      <c r="A10" s="2" t="s">
        <v>11</v>
      </c>
      <c r="B10" s="1" t="s">
        <v>12</v>
      </c>
      <c r="C10" s="39">
        <v>0</v>
      </c>
      <c r="D10" s="39">
        <v>0</v>
      </c>
      <c r="E10" s="39">
        <v>0</v>
      </c>
      <c r="F10" s="40">
        <v>0</v>
      </c>
      <c r="G10" s="51">
        <f t="shared" si="0"/>
        <v>0</v>
      </c>
    </row>
    <row r="11" spans="1:9">
      <c r="A11" s="9" t="s">
        <v>13</v>
      </c>
      <c r="B11" s="10" t="s">
        <v>14</v>
      </c>
      <c r="C11" s="41">
        <v>0</v>
      </c>
      <c r="D11" s="41">
        <v>0</v>
      </c>
      <c r="E11" s="41">
        <v>0</v>
      </c>
      <c r="F11" s="42">
        <v>0</v>
      </c>
      <c r="G11" s="51">
        <f t="shared" si="0"/>
        <v>0</v>
      </c>
    </row>
    <row r="12" spans="1:9">
      <c r="A12" s="68" t="s">
        <v>166</v>
      </c>
      <c r="B12" s="69" t="s">
        <v>167</v>
      </c>
      <c r="C12" s="41">
        <v>0</v>
      </c>
      <c r="D12" s="41">
        <v>0</v>
      </c>
      <c r="E12" s="41">
        <v>0</v>
      </c>
      <c r="F12" s="42">
        <v>0</v>
      </c>
      <c r="G12" s="51">
        <f t="shared" si="0"/>
        <v>0</v>
      </c>
    </row>
    <row r="13" spans="1:9">
      <c r="A13" s="68" t="s">
        <v>168</v>
      </c>
      <c r="B13" s="69" t="s">
        <v>172</v>
      </c>
      <c r="C13" s="41">
        <v>0</v>
      </c>
      <c r="D13" s="41">
        <v>0</v>
      </c>
      <c r="E13" s="41">
        <v>0</v>
      </c>
      <c r="F13" s="42">
        <v>0</v>
      </c>
      <c r="G13" s="51">
        <f t="shared" si="0"/>
        <v>0</v>
      </c>
    </row>
    <row r="14" spans="1:9">
      <c r="A14" s="68" t="s">
        <v>169</v>
      </c>
      <c r="B14" s="69" t="s">
        <v>173</v>
      </c>
      <c r="C14" s="41">
        <v>0</v>
      </c>
      <c r="D14" s="41">
        <v>0</v>
      </c>
      <c r="E14" s="41">
        <v>0</v>
      </c>
      <c r="F14" s="42">
        <v>0</v>
      </c>
      <c r="G14" s="51">
        <f t="shared" si="0"/>
        <v>0</v>
      </c>
    </row>
    <row r="15" spans="1:9" ht="15.75" thickBot="1">
      <c r="A15" s="102" t="s">
        <v>170</v>
      </c>
      <c r="B15" s="103" t="s">
        <v>171</v>
      </c>
      <c r="C15" s="41">
        <v>0</v>
      </c>
      <c r="D15" s="41">
        <v>0</v>
      </c>
      <c r="E15" s="41">
        <v>0</v>
      </c>
      <c r="F15" s="42">
        <v>0</v>
      </c>
      <c r="G15" s="52">
        <f>SUM(C15:F15)</f>
        <v>0</v>
      </c>
    </row>
    <row r="16" spans="1:9" ht="15.75" thickBot="1">
      <c r="A16" s="11" t="s">
        <v>15</v>
      </c>
      <c r="B16" s="12" t="s">
        <v>16</v>
      </c>
      <c r="C16" s="43">
        <f>SUM(C6:C11)</f>
        <v>0</v>
      </c>
      <c r="D16" s="43">
        <f>SUM(D6:D11)</f>
        <v>0</v>
      </c>
      <c r="E16" s="43">
        <f>SUM(E6:E11)</f>
        <v>0</v>
      </c>
      <c r="F16" s="44">
        <f>SUM(F6:F11)</f>
        <v>0</v>
      </c>
      <c r="G16" s="105">
        <f t="shared" si="0"/>
        <v>0</v>
      </c>
      <c r="I16" t="s">
        <v>112</v>
      </c>
    </row>
    <row r="17" spans="1:7">
      <c r="A17" s="3"/>
      <c r="B17" s="4"/>
      <c r="C17" s="37"/>
      <c r="D17" s="37"/>
      <c r="E17" s="37"/>
      <c r="F17" s="38"/>
      <c r="G17" s="51"/>
    </row>
    <row r="18" spans="1:7">
      <c r="A18" s="2" t="s">
        <v>17</v>
      </c>
      <c r="B18" s="1" t="s">
        <v>18</v>
      </c>
      <c r="C18" s="39">
        <f>C19+C20+C21+C22</f>
        <v>0</v>
      </c>
      <c r="D18" s="39">
        <f>D19+D20+D21+D22</f>
        <v>0</v>
      </c>
      <c r="E18" s="39">
        <f>E19+E20+E21+E22</f>
        <v>0</v>
      </c>
      <c r="F18" s="40">
        <f>F19+F20+F21+F22</f>
        <v>0</v>
      </c>
      <c r="G18" s="51">
        <f t="shared" si="0"/>
        <v>0</v>
      </c>
    </row>
    <row r="19" spans="1:7">
      <c r="A19" s="16" t="s">
        <v>96</v>
      </c>
      <c r="B19" s="17" t="s">
        <v>111</v>
      </c>
      <c r="C19" s="39">
        <v>0</v>
      </c>
      <c r="D19" s="39">
        <v>0</v>
      </c>
      <c r="E19" s="39">
        <v>0</v>
      </c>
      <c r="F19" s="40">
        <v>0</v>
      </c>
      <c r="G19" s="51">
        <f t="shared" si="0"/>
        <v>0</v>
      </c>
    </row>
    <row r="20" spans="1:7">
      <c r="A20" s="16" t="s">
        <v>97</v>
      </c>
      <c r="B20" s="17" t="s">
        <v>24</v>
      </c>
      <c r="C20" s="39">
        <v>0</v>
      </c>
      <c r="D20" s="39">
        <v>0</v>
      </c>
      <c r="E20" s="39">
        <v>0</v>
      </c>
      <c r="F20" s="40">
        <v>0</v>
      </c>
      <c r="G20" s="51">
        <f t="shared" si="0"/>
        <v>0</v>
      </c>
    </row>
    <row r="21" spans="1:7">
      <c r="A21" s="16" t="s">
        <v>98</v>
      </c>
      <c r="B21" s="17" t="s">
        <v>23</v>
      </c>
      <c r="C21" s="39">
        <v>0</v>
      </c>
      <c r="D21" s="39">
        <v>0</v>
      </c>
      <c r="E21" s="39">
        <v>0</v>
      </c>
      <c r="F21" s="40">
        <v>0</v>
      </c>
      <c r="G21" s="51">
        <f t="shared" si="0"/>
        <v>0</v>
      </c>
    </row>
    <row r="22" spans="1:7">
      <c r="A22" s="16" t="s">
        <v>99</v>
      </c>
      <c r="B22" s="17" t="s">
        <v>22</v>
      </c>
      <c r="C22" s="39">
        <v>0</v>
      </c>
      <c r="D22" s="39">
        <v>0</v>
      </c>
      <c r="E22" s="39">
        <v>0</v>
      </c>
      <c r="F22" s="40">
        <v>0</v>
      </c>
      <c r="G22" s="51">
        <f t="shared" si="0"/>
        <v>0</v>
      </c>
    </row>
    <row r="23" spans="1:7">
      <c r="A23" s="2" t="s">
        <v>19</v>
      </c>
      <c r="B23" s="1" t="s">
        <v>20</v>
      </c>
      <c r="C23" s="39">
        <f>C24</f>
        <v>0</v>
      </c>
      <c r="D23" s="39">
        <f>D24</f>
        <v>0</v>
      </c>
      <c r="E23" s="39">
        <f>E24</f>
        <v>0</v>
      </c>
      <c r="F23" s="40">
        <f>F24</f>
        <v>0</v>
      </c>
      <c r="G23" s="51">
        <f t="shared" si="0"/>
        <v>0</v>
      </c>
    </row>
    <row r="24" spans="1:7">
      <c r="A24" s="16" t="s">
        <v>100</v>
      </c>
      <c r="B24" s="17" t="s">
        <v>21</v>
      </c>
      <c r="C24" s="39">
        <v>0</v>
      </c>
      <c r="D24" s="39">
        <v>0</v>
      </c>
      <c r="E24" s="39">
        <v>0</v>
      </c>
      <c r="F24" s="40">
        <v>0</v>
      </c>
      <c r="G24" s="51">
        <f t="shared" si="0"/>
        <v>0</v>
      </c>
    </row>
    <row r="25" spans="1:7">
      <c r="A25" s="2" t="s">
        <v>25</v>
      </c>
      <c r="B25" s="1" t="s">
        <v>26</v>
      </c>
      <c r="C25" s="39">
        <f>C26</f>
        <v>0</v>
      </c>
      <c r="D25" s="39">
        <f>D26</f>
        <v>0</v>
      </c>
      <c r="E25" s="39">
        <f>E26</f>
        <v>0</v>
      </c>
      <c r="F25" s="40">
        <f>F26</f>
        <v>0</v>
      </c>
      <c r="G25" s="51">
        <f t="shared" si="0"/>
        <v>0</v>
      </c>
    </row>
    <row r="26" spans="1:7">
      <c r="A26" s="16" t="s">
        <v>101</v>
      </c>
      <c r="B26" s="17" t="s">
        <v>27</v>
      </c>
      <c r="C26" s="39">
        <v>0</v>
      </c>
      <c r="D26" s="39">
        <v>0</v>
      </c>
      <c r="E26" s="39">
        <v>0</v>
      </c>
      <c r="F26" s="40">
        <v>0</v>
      </c>
      <c r="G26" s="51">
        <f t="shared" si="0"/>
        <v>0</v>
      </c>
    </row>
    <row r="27" spans="1:7">
      <c r="A27" s="2" t="s">
        <v>52</v>
      </c>
      <c r="B27" s="1" t="s">
        <v>53</v>
      </c>
      <c r="C27" s="39">
        <f>C28+C29+C30</f>
        <v>0</v>
      </c>
      <c r="D27" s="39">
        <f>D28+D29+D30</f>
        <v>0</v>
      </c>
      <c r="E27" s="39">
        <f>E28+E29+E30</f>
        <v>0</v>
      </c>
      <c r="F27" s="40">
        <f>F28+F29+F30</f>
        <v>0</v>
      </c>
      <c r="G27" s="51">
        <f t="shared" si="0"/>
        <v>0</v>
      </c>
    </row>
    <row r="28" spans="1:7">
      <c r="A28" s="16" t="s">
        <v>102</v>
      </c>
      <c r="B28" s="17" t="s">
        <v>54</v>
      </c>
      <c r="C28" s="39">
        <v>0</v>
      </c>
      <c r="D28" s="39">
        <v>0</v>
      </c>
      <c r="E28" s="39">
        <v>0</v>
      </c>
      <c r="F28" s="40">
        <v>0</v>
      </c>
      <c r="G28" s="51">
        <f t="shared" si="0"/>
        <v>0</v>
      </c>
    </row>
    <row r="29" spans="1:7">
      <c r="A29" s="16" t="s">
        <v>103</v>
      </c>
      <c r="B29" s="17" t="s">
        <v>55</v>
      </c>
      <c r="C29" s="39">
        <v>0</v>
      </c>
      <c r="D29" s="39">
        <v>0</v>
      </c>
      <c r="E29" s="39">
        <v>0</v>
      </c>
      <c r="F29" s="40">
        <v>0</v>
      </c>
      <c r="G29" s="51">
        <f t="shared" si="0"/>
        <v>0</v>
      </c>
    </row>
    <row r="30" spans="1:7" ht="15.75" thickBot="1">
      <c r="A30" s="20" t="s">
        <v>104</v>
      </c>
      <c r="B30" s="19" t="s">
        <v>56</v>
      </c>
      <c r="C30" s="39">
        <v>0</v>
      </c>
      <c r="D30" s="39">
        <v>0</v>
      </c>
      <c r="E30" s="39">
        <v>0</v>
      </c>
      <c r="F30" s="40">
        <v>0</v>
      </c>
      <c r="G30" s="52">
        <f t="shared" si="0"/>
        <v>0</v>
      </c>
    </row>
    <row r="31" spans="1:7" ht="15.75" thickBot="1">
      <c r="A31" s="11" t="s">
        <v>28</v>
      </c>
      <c r="B31" s="12" t="s">
        <v>29</v>
      </c>
      <c r="C31" s="43">
        <f>C25+C23+C18+C27</f>
        <v>0</v>
      </c>
      <c r="D31" s="43">
        <f>D25+D23+D18+D27</f>
        <v>0</v>
      </c>
      <c r="E31" s="43">
        <f>E25+E23+E18+E27</f>
        <v>0</v>
      </c>
      <c r="F31" s="44">
        <f>F25+F23+F18+F27</f>
        <v>0</v>
      </c>
      <c r="G31" s="105">
        <f t="shared" si="0"/>
        <v>0</v>
      </c>
    </row>
    <row r="32" spans="1:7">
      <c r="A32" s="3"/>
      <c r="B32" s="4"/>
      <c r="C32" s="37"/>
      <c r="D32" s="37"/>
      <c r="E32" s="37"/>
      <c r="F32" s="38"/>
      <c r="G32" s="51"/>
    </row>
    <row r="33" spans="1:7">
      <c r="A33" s="2" t="s">
        <v>30</v>
      </c>
      <c r="B33" s="1" t="s">
        <v>40</v>
      </c>
      <c r="C33" s="39">
        <v>0</v>
      </c>
      <c r="D33" s="39">
        <v>0</v>
      </c>
      <c r="E33" s="39">
        <v>0</v>
      </c>
      <c r="F33" s="40">
        <v>0</v>
      </c>
      <c r="G33" s="51">
        <f t="shared" si="0"/>
        <v>0</v>
      </c>
    </row>
    <row r="34" spans="1:7">
      <c r="A34" s="2" t="s">
        <v>31</v>
      </c>
      <c r="B34" s="1" t="s">
        <v>41</v>
      </c>
      <c r="C34" s="39">
        <v>0</v>
      </c>
      <c r="D34" s="39">
        <v>0</v>
      </c>
      <c r="E34" s="39">
        <v>0</v>
      </c>
      <c r="F34" s="40">
        <v>0</v>
      </c>
      <c r="G34" s="51">
        <f t="shared" si="0"/>
        <v>0</v>
      </c>
    </row>
    <row r="35" spans="1:7">
      <c r="A35" s="16" t="s">
        <v>64</v>
      </c>
      <c r="B35" s="17" t="s">
        <v>57</v>
      </c>
      <c r="C35" s="39">
        <v>0</v>
      </c>
      <c r="D35" s="39">
        <v>0</v>
      </c>
      <c r="E35" s="39">
        <v>0</v>
      </c>
      <c r="F35" s="40">
        <v>0</v>
      </c>
      <c r="G35" s="51">
        <f t="shared" si="0"/>
        <v>0</v>
      </c>
    </row>
    <row r="36" spans="1:7">
      <c r="A36" s="2" t="s">
        <v>32</v>
      </c>
      <c r="B36" s="1" t="s">
        <v>42</v>
      </c>
      <c r="C36" s="39">
        <v>0</v>
      </c>
      <c r="D36" s="39">
        <v>0</v>
      </c>
      <c r="E36" s="39">
        <v>0</v>
      </c>
      <c r="F36" s="40">
        <v>0</v>
      </c>
      <c r="G36" s="51">
        <f t="shared" si="0"/>
        <v>0</v>
      </c>
    </row>
    <row r="37" spans="1:7">
      <c r="A37" s="2" t="s">
        <v>33</v>
      </c>
      <c r="B37" s="1" t="s">
        <v>43</v>
      </c>
      <c r="C37" s="39">
        <v>0</v>
      </c>
      <c r="D37" s="39">
        <v>0</v>
      </c>
      <c r="E37" s="39">
        <v>0</v>
      </c>
      <c r="F37" s="40">
        <v>0</v>
      </c>
      <c r="G37" s="51">
        <f t="shared" si="0"/>
        <v>0</v>
      </c>
    </row>
    <row r="38" spans="1:7" ht="29.25" customHeight="1">
      <c r="A38" s="16" t="s">
        <v>95</v>
      </c>
      <c r="B38" s="18" t="s">
        <v>61</v>
      </c>
      <c r="C38" s="39">
        <v>0</v>
      </c>
      <c r="D38" s="39">
        <v>0</v>
      </c>
      <c r="E38" s="39">
        <v>0</v>
      </c>
      <c r="F38" s="40">
        <v>0</v>
      </c>
      <c r="G38" s="51">
        <f t="shared" si="0"/>
        <v>0</v>
      </c>
    </row>
    <row r="39" spans="1:7">
      <c r="A39" s="16" t="s">
        <v>62</v>
      </c>
      <c r="B39" s="17" t="s">
        <v>60</v>
      </c>
      <c r="C39" s="39">
        <v>0</v>
      </c>
      <c r="D39" s="39">
        <v>0</v>
      </c>
      <c r="E39" s="39">
        <v>0</v>
      </c>
      <c r="F39" s="40">
        <v>0</v>
      </c>
      <c r="G39" s="51">
        <f t="shared" si="0"/>
        <v>0</v>
      </c>
    </row>
    <row r="40" spans="1:7">
      <c r="A40" s="16" t="s">
        <v>63</v>
      </c>
      <c r="B40" s="17" t="s">
        <v>59</v>
      </c>
      <c r="C40" s="39">
        <v>0</v>
      </c>
      <c r="D40" s="39">
        <v>0</v>
      </c>
      <c r="E40" s="39">
        <v>0</v>
      </c>
      <c r="F40" s="40">
        <v>0</v>
      </c>
      <c r="G40" s="51">
        <f t="shared" si="0"/>
        <v>0</v>
      </c>
    </row>
    <row r="41" spans="1:7">
      <c r="A41" s="2" t="s">
        <v>34</v>
      </c>
      <c r="B41" s="1" t="s">
        <v>44</v>
      </c>
      <c r="C41" s="39">
        <v>0</v>
      </c>
      <c r="D41" s="39">
        <f>D42</f>
        <v>0</v>
      </c>
      <c r="E41" s="39">
        <v>0</v>
      </c>
      <c r="F41" s="40">
        <f>F42</f>
        <v>0</v>
      </c>
      <c r="G41" s="51">
        <f t="shared" si="0"/>
        <v>0</v>
      </c>
    </row>
    <row r="42" spans="1:7">
      <c r="A42" s="16" t="s">
        <v>65</v>
      </c>
      <c r="B42" s="17" t="s">
        <v>58</v>
      </c>
      <c r="C42" s="39">
        <v>0</v>
      </c>
      <c r="D42" s="39">
        <v>0</v>
      </c>
      <c r="E42" s="39">
        <v>0</v>
      </c>
      <c r="F42" s="40">
        <v>0</v>
      </c>
      <c r="G42" s="51">
        <f t="shared" si="0"/>
        <v>0</v>
      </c>
    </row>
    <row r="43" spans="1:7">
      <c r="A43" s="2" t="s">
        <v>35</v>
      </c>
      <c r="B43" s="1" t="s">
        <v>45</v>
      </c>
      <c r="C43" s="39">
        <v>0</v>
      </c>
      <c r="D43" s="39">
        <v>0</v>
      </c>
      <c r="E43" s="39">
        <v>0</v>
      </c>
      <c r="F43" s="40">
        <v>0</v>
      </c>
      <c r="G43" s="51">
        <f t="shared" si="0"/>
        <v>0</v>
      </c>
    </row>
    <row r="44" spans="1:7">
      <c r="A44" s="2" t="s">
        <v>36</v>
      </c>
      <c r="B44" s="1" t="s">
        <v>46</v>
      </c>
      <c r="C44" s="39">
        <v>0</v>
      </c>
      <c r="D44" s="39">
        <v>0</v>
      </c>
      <c r="E44" s="39">
        <v>0</v>
      </c>
      <c r="F44" s="40">
        <v>0</v>
      </c>
      <c r="G44" s="51">
        <f t="shared" si="0"/>
        <v>0</v>
      </c>
    </row>
    <row r="45" spans="1:7">
      <c r="A45" s="2" t="s">
        <v>37</v>
      </c>
      <c r="B45" s="1" t="s">
        <v>47</v>
      </c>
      <c r="C45" s="39">
        <v>0</v>
      </c>
      <c r="D45" s="39">
        <v>0</v>
      </c>
      <c r="E45" s="39">
        <v>0</v>
      </c>
      <c r="F45" s="40">
        <v>0</v>
      </c>
      <c r="G45" s="51">
        <f t="shared" si="0"/>
        <v>0</v>
      </c>
    </row>
    <row r="46" spans="1:7">
      <c r="A46" s="2" t="s">
        <v>38</v>
      </c>
      <c r="B46" s="1" t="s">
        <v>48</v>
      </c>
      <c r="C46" s="39">
        <v>0</v>
      </c>
      <c r="D46" s="39">
        <v>0</v>
      </c>
      <c r="E46" s="39">
        <v>0</v>
      </c>
      <c r="F46" s="40">
        <v>0</v>
      </c>
      <c r="G46" s="51">
        <f t="shared" si="0"/>
        <v>0</v>
      </c>
    </row>
    <row r="47" spans="1:7" ht="15.75" thickBot="1">
      <c r="A47" s="9" t="s">
        <v>39</v>
      </c>
      <c r="B47" s="10" t="s">
        <v>49</v>
      </c>
      <c r="C47" s="39">
        <v>0</v>
      </c>
      <c r="D47" s="39">
        <v>0</v>
      </c>
      <c r="E47" s="39">
        <v>0</v>
      </c>
      <c r="F47" s="40">
        <v>0</v>
      </c>
      <c r="G47" s="52">
        <f t="shared" si="0"/>
        <v>0</v>
      </c>
    </row>
    <row r="48" spans="1:7" ht="15.75" thickBot="1">
      <c r="A48" s="11" t="s">
        <v>50</v>
      </c>
      <c r="B48" s="12" t="s">
        <v>51</v>
      </c>
      <c r="C48" s="43">
        <f>C33+C34+C36+C37+C41+C43+C44+C45+C46+C47</f>
        <v>0</v>
      </c>
      <c r="D48" s="43">
        <f>D33+D34+D36+D37+D41+D43+D44+D45+D46+D47</f>
        <v>0</v>
      </c>
      <c r="E48" s="43">
        <f>E33+E34+E36+E37+E41+E43+E44+E45+E46+E47</f>
        <v>0</v>
      </c>
      <c r="F48" s="44">
        <f>F33+F34+F36+F37+F41+F43+F44+F45+F46+F47</f>
        <v>0</v>
      </c>
      <c r="G48" s="105">
        <f t="shared" si="0"/>
        <v>0</v>
      </c>
    </row>
    <row r="49" spans="1:7">
      <c r="A49" s="3"/>
      <c r="B49" s="4"/>
      <c r="C49" s="37"/>
      <c r="D49" s="37"/>
      <c r="E49" s="37"/>
      <c r="F49" s="38"/>
      <c r="G49" s="51"/>
    </row>
    <row r="50" spans="1:7">
      <c r="A50" s="2" t="s">
        <v>66</v>
      </c>
      <c r="B50" s="1" t="s">
        <v>71</v>
      </c>
      <c r="C50" s="39">
        <v>0</v>
      </c>
      <c r="D50" s="39">
        <v>0</v>
      </c>
      <c r="E50" s="39">
        <v>0</v>
      </c>
      <c r="F50" s="40">
        <v>0</v>
      </c>
      <c r="G50" s="51">
        <f t="shared" si="0"/>
        <v>0</v>
      </c>
    </row>
    <row r="51" spans="1:7">
      <c r="A51" s="2" t="s">
        <v>67</v>
      </c>
      <c r="B51" s="1" t="s">
        <v>110</v>
      </c>
      <c r="C51" s="39">
        <v>0</v>
      </c>
      <c r="D51" s="39">
        <v>0</v>
      </c>
      <c r="E51" s="39">
        <v>0</v>
      </c>
      <c r="F51" s="40">
        <v>0</v>
      </c>
      <c r="G51" s="51">
        <f t="shared" si="0"/>
        <v>0</v>
      </c>
    </row>
    <row r="52" spans="1:7" ht="15.75" thickBot="1">
      <c r="A52" s="9" t="s">
        <v>68</v>
      </c>
      <c r="B52" s="10" t="s">
        <v>72</v>
      </c>
      <c r="C52" s="39">
        <v>0</v>
      </c>
      <c r="D52" s="39">
        <v>0</v>
      </c>
      <c r="E52" s="39">
        <v>0</v>
      </c>
      <c r="F52" s="40">
        <v>0</v>
      </c>
      <c r="G52" s="52">
        <f t="shared" si="0"/>
        <v>0</v>
      </c>
    </row>
    <row r="53" spans="1:7" ht="15.75" thickBot="1">
      <c r="A53" s="11" t="s">
        <v>69</v>
      </c>
      <c r="B53" s="12" t="s">
        <v>70</v>
      </c>
      <c r="C53" s="43">
        <f>SUM(C50:C52)</f>
        <v>0</v>
      </c>
      <c r="D53" s="43">
        <f>SUM(D50:D52)</f>
        <v>0</v>
      </c>
      <c r="E53" s="43">
        <f>SUM(E50:E52)</f>
        <v>0</v>
      </c>
      <c r="F53" s="44">
        <f>SUM(F50:F52)</f>
        <v>0</v>
      </c>
      <c r="G53" s="105">
        <f t="shared" si="0"/>
        <v>0</v>
      </c>
    </row>
    <row r="54" spans="1:7" ht="15.75" thickBot="1">
      <c r="A54" s="13"/>
      <c r="B54" s="14"/>
      <c r="C54" s="46"/>
      <c r="D54" s="46"/>
      <c r="E54" s="46"/>
      <c r="F54" s="47"/>
      <c r="G54" s="52"/>
    </row>
    <row r="55" spans="1:7" ht="16.5" thickBot="1">
      <c r="A55" s="140" t="s">
        <v>107</v>
      </c>
      <c r="B55" s="141"/>
      <c r="C55" s="48">
        <f>C16+C31+C48+C53</f>
        <v>0</v>
      </c>
      <c r="D55" s="48">
        <f>D16+D31+D48+D53</f>
        <v>0</v>
      </c>
      <c r="E55" s="48">
        <f>E16+E31+E48+E53</f>
        <v>0</v>
      </c>
      <c r="F55" s="49">
        <f>F16+F31+F48+F53</f>
        <v>0</v>
      </c>
      <c r="G55" s="106">
        <f t="shared" si="0"/>
        <v>0</v>
      </c>
    </row>
    <row r="56" spans="1:7">
      <c r="A56" s="3"/>
      <c r="B56" s="4"/>
      <c r="C56" s="37"/>
      <c r="D56" s="37"/>
      <c r="E56" s="37"/>
      <c r="F56" s="38"/>
      <c r="G56" s="51"/>
    </row>
    <row r="57" spans="1:7">
      <c r="A57" s="2" t="s">
        <v>73</v>
      </c>
      <c r="B57" s="1" t="s">
        <v>84</v>
      </c>
      <c r="C57" s="39">
        <v>0</v>
      </c>
      <c r="D57" s="39">
        <v>0</v>
      </c>
      <c r="E57" s="39">
        <v>0</v>
      </c>
      <c r="F57" s="40">
        <v>0</v>
      </c>
      <c r="G57" s="51">
        <f t="shared" si="0"/>
        <v>0</v>
      </c>
    </row>
    <row r="58" spans="1:7">
      <c r="A58" s="2" t="s">
        <v>74</v>
      </c>
      <c r="B58" s="1" t="s">
        <v>85</v>
      </c>
      <c r="C58" s="39">
        <v>0</v>
      </c>
      <c r="D58" s="39">
        <v>0</v>
      </c>
      <c r="E58" s="39">
        <v>0</v>
      </c>
      <c r="F58" s="40">
        <v>0</v>
      </c>
      <c r="G58" s="51">
        <f t="shared" si="0"/>
        <v>0</v>
      </c>
    </row>
    <row r="59" spans="1:7">
      <c r="A59" s="2" t="s">
        <v>75</v>
      </c>
      <c r="B59" s="1" t="s">
        <v>86</v>
      </c>
      <c r="C59" s="39">
        <v>0</v>
      </c>
      <c r="D59" s="39">
        <v>0</v>
      </c>
      <c r="E59" s="39">
        <v>0</v>
      </c>
      <c r="F59" s="40">
        <v>0</v>
      </c>
      <c r="G59" s="51">
        <f t="shared" si="0"/>
        <v>0</v>
      </c>
    </row>
    <row r="60" spans="1:7">
      <c r="A60" s="2" t="s">
        <v>76</v>
      </c>
      <c r="B60" s="1" t="s">
        <v>87</v>
      </c>
      <c r="C60" s="39">
        <v>0</v>
      </c>
      <c r="D60" s="39">
        <v>0</v>
      </c>
      <c r="E60" s="39">
        <v>0</v>
      </c>
      <c r="F60" s="40">
        <v>0</v>
      </c>
      <c r="G60" s="51">
        <f t="shared" si="0"/>
        <v>0</v>
      </c>
    </row>
    <row r="61" spans="1:7">
      <c r="A61" s="2" t="s">
        <v>77</v>
      </c>
      <c r="B61" s="1" t="s">
        <v>88</v>
      </c>
      <c r="C61" s="39">
        <v>0</v>
      </c>
      <c r="D61" s="39">
        <v>0</v>
      </c>
      <c r="E61" s="39">
        <v>0</v>
      </c>
      <c r="F61" s="40">
        <v>0</v>
      </c>
      <c r="G61" s="51">
        <f t="shared" si="0"/>
        <v>0</v>
      </c>
    </row>
    <row r="62" spans="1:7">
      <c r="A62" s="2" t="s">
        <v>78</v>
      </c>
      <c r="B62" s="1" t="s">
        <v>91</v>
      </c>
      <c r="C62" s="39">
        <v>0</v>
      </c>
      <c r="D62" s="39">
        <v>0</v>
      </c>
      <c r="E62" s="39">
        <v>0</v>
      </c>
      <c r="F62" s="40">
        <v>0</v>
      </c>
      <c r="G62" s="51">
        <f t="shared" si="0"/>
        <v>0</v>
      </c>
    </row>
    <row r="63" spans="1:7">
      <c r="A63" s="2" t="s">
        <v>79</v>
      </c>
      <c r="B63" s="1" t="s">
        <v>89</v>
      </c>
      <c r="C63" s="39">
        <v>0</v>
      </c>
      <c r="D63" s="39">
        <v>0</v>
      </c>
      <c r="E63" s="39">
        <v>0</v>
      </c>
      <c r="F63" s="40">
        <v>0</v>
      </c>
      <c r="G63" s="51">
        <f t="shared" si="0"/>
        <v>0</v>
      </c>
    </row>
    <row r="64" spans="1:7">
      <c r="A64" s="2" t="s">
        <v>80</v>
      </c>
      <c r="B64" s="1" t="s">
        <v>90</v>
      </c>
      <c r="C64" s="39">
        <v>0</v>
      </c>
      <c r="D64" s="39">
        <v>0</v>
      </c>
      <c r="E64" s="39">
        <v>0</v>
      </c>
      <c r="F64" s="40">
        <v>0</v>
      </c>
      <c r="G64" s="51">
        <f t="shared" si="0"/>
        <v>0</v>
      </c>
    </row>
    <row r="65" spans="1:7">
      <c r="A65" s="2" t="s">
        <v>81</v>
      </c>
      <c r="B65" s="1" t="s">
        <v>83</v>
      </c>
      <c r="C65" s="39">
        <v>0</v>
      </c>
      <c r="D65" s="39">
        <v>0</v>
      </c>
      <c r="E65" s="39">
        <v>0</v>
      </c>
      <c r="F65" s="40">
        <v>0</v>
      </c>
      <c r="G65" s="51">
        <f t="shared" si="0"/>
        <v>0</v>
      </c>
    </row>
    <row r="66" spans="1:7" ht="15.75" thickBot="1">
      <c r="A66" s="9" t="s">
        <v>82</v>
      </c>
      <c r="B66" s="10" t="s">
        <v>108</v>
      </c>
      <c r="C66" s="39">
        <v>0</v>
      </c>
      <c r="D66" s="39">
        <v>0</v>
      </c>
      <c r="E66" s="39">
        <v>0</v>
      </c>
      <c r="F66" s="40">
        <v>0</v>
      </c>
      <c r="G66" s="52">
        <f t="shared" si="0"/>
        <v>0</v>
      </c>
    </row>
    <row r="67" spans="1:7" ht="15.75" thickBot="1">
      <c r="A67" s="11" t="s">
        <v>92</v>
      </c>
      <c r="B67" s="12" t="s">
        <v>93</v>
      </c>
      <c r="C67" s="43">
        <f>SUM(C57:C66)</f>
        <v>0</v>
      </c>
      <c r="D67" s="43">
        <f>SUM(D57:D66)</f>
        <v>0</v>
      </c>
      <c r="E67" s="43">
        <f>SUM(E57:E66)</f>
        <v>0</v>
      </c>
      <c r="F67" s="44">
        <f>SUM(F57:F66)</f>
        <v>0</v>
      </c>
      <c r="G67" s="53">
        <f t="shared" si="0"/>
        <v>0</v>
      </c>
    </row>
    <row r="68" spans="1:7" ht="15.75" thickBot="1">
      <c r="A68" s="13"/>
      <c r="B68" s="14"/>
      <c r="C68" s="46"/>
      <c r="D68" s="46"/>
      <c r="E68" s="46"/>
      <c r="F68" s="47"/>
      <c r="G68" s="52">
        <f t="shared" si="0"/>
        <v>0</v>
      </c>
    </row>
    <row r="69" spans="1:7" ht="16.5" thickBot="1">
      <c r="A69" s="140" t="s">
        <v>94</v>
      </c>
      <c r="B69" s="141"/>
      <c r="C69" s="48">
        <f>C55+C67</f>
        <v>0</v>
      </c>
      <c r="D69" s="48">
        <f>D55+D67</f>
        <v>0</v>
      </c>
      <c r="E69" s="48">
        <f>E55+E67</f>
        <v>0</v>
      </c>
      <c r="F69" s="49">
        <f>F55+F67</f>
        <v>0</v>
      </c>
      <c r="G69" s="106">
        <f t="shared" si="0"/>
        <v>0</v>
      </c>
    </row>
    <row r="70" spans="1:7">
      <c r="A70" s="133" t="s">
        <v>183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topLeftCell="A34" zoomScale="85" zoomScaleNormal="85" workbookViewId="0">
      <selection activeCell="B73" sqref="B73"/>
    </sheetView>
  </sheetViews>
  <sheetFormatPr defaultRowHeight="15"/>
  <cols>
    <col min="1" max="1" width="9.85546875" customWidth="1"/>
    <col min="2" max="2" width="44.140625" customWidth="1"/>
    <col min="3" max="3" width="13.85546875" customWidth="1"/>
    <col min="4" max="4" width="11.7109375" customWidth="1"/>
    <col min="5" max="5" width="11" customWidth="1"/>
    <col min="6" max="6" width="11.7109375" customWidth="1"/>
    <col min="7" max="7" width="10.5703125" customWidth="1"/>
  </cols>
  <sheetData>
    <row r="1" spans="1:9">
      <c r="G1" s="22" t="s">
        <v>158</v>
      </c>
    </row>
    <row r="2" spans="1:9">
      <c r="A2" s="139" t="s">
        <v>178</v>
      </c>
      <c r="B2" s="139"/>
      <c r="C2" s="139"/>
      <c r="D2" s="139"/>
      <c r="E2" s="139"/>
      <c r="F2" s="139"/>
      <c r="G2" s="139"/>
    </row>
    <row r="3" spans="1:9">
      <c r="A3" s="139" t="s">
        <v>127</v>
      </c>
      <c r="B3" s="139"/>
      <c r="C3" s="139"/>
      <c r="D3" s="139"/>
      <c r="E3" s="139"/>
      <c r="F3" s="139"/>
      <c r="G3" s="139"/>
    </row>
    <row r="4" spans="1:9" ht="15.75" thickBot="1">
      <c r="G4" s="21" t="s">
        <v>105</v>
      </c>
    </row>
    <row r="5" spans="1:9" ht="32.25" customHeight="1" thickBot="1">
      <c r="A5" s="5" t="s">
        <v>2</v>
      </c>
      <c r="B5" s="6" t="s">
        <v>0</v>
      </c>
      <c r="C5" s="7" t="s">
        <v>125</v>
      </c>
      <c r="D5" s="7" t="s">
        <v>124</v>
      </c>
      <c r="E5" s="7" t="s">
        <v>122</v>
      </c>
      <c r="F5" s="7" t="s">
        <v>123</v>
      </c>
      <c r="G5" s="8" t="s">
        <v>1</v>
      </c>
    </row>
    <row r="6" spans="1:9">
      <c r="A6" s="3" t="s">
        <v>3</v>
      </c>
      <c r="B6" s="4" t="s">
        <v>4</v>
      </c>
      <c r="C6" s="4">
        <v>0</v>
      </c>
      <c r="D6" s="1">
        <v>0</v>
      </c>
      <c r="E6" s="1">
        <v>0</v>
      </c>
      <c r="F6" s="1">
        <v>0</v>
      </c>
      <c r="G6" s="120">
        <f>SUM(C6:F6)</f>
        <v>0</v>
      </c>
    </row>
    <row r="7" spans="1:9">
      <c r="A7" s="2" t="s">
        <v>5</v>
      </c>
      <c r="B7" s="1" t="s">
        <v>109</v>
      </c>
      <c r="C7" s="1">
        <v>0</v>
      </c>
      <c r="D7" s="1">
        <v>0</v>
      </c>
      <c r="E7" s="1">
        <v>0</v>
      </c>
      <c r="F7" s="1">
        <v>0</v>
      </c>
      <c r="G7" s="131">
        <f t="shared" ref="G7:G69" si="0">SUM(C7:F7)</f>
        <v>0</v>
      </c>
    </row>
    <row r="8" spans="1:9">
      <c r="A8" s="2" t="s">
        <v>7</v>
      </c>
      <c r="B8" s="1" t="s">
        <v>8</v>
      </c>
      <c r="C8" s="1">
        <v>0</v>
      </c>
      <c r="D8" s="1">
        <v>0</v>
      </c>
      <c r="E8" s="1">
        <v>0</v>
      </c>
      <c r="F8" s="1">
        <v>0</v>
      </c>
      <c r="G8" s="131">
        <f t="shared" si="0"/>
        <v>0</v>
      </c>
    </row>
    <row r="9" spans="1:9">
      <c r="A9" s="2" t="s">
        <v>9</v>
      </c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31">
        <f t="shared" si="0"/>
        <v>0</v>
      </c>
    </row>
    <row r="10" spans="1:9">
      <c r="A10" s="2" t="s">
        <v>11</v>
      </c>
      <c r="B10" s="1" t="s">
        <v>12</v>
      </c>
      <c r="C10" s="1">
        <v>0</v>
      </c>
      <c r="D10" s="1">
        <v>0</v>
      </c>
      <c r="E10" s="1">
        <v>0</v>
      </c>
      <c r="F10" s="1">
        <v>0</v>
      </c>
      <c r="G10" s="131">
        <f t="shared" si="0"/>
        <v>0</v>
      </c>
    </row>
    <row r="11" spans="1:9">
      <c r="A11" s="9" t="s">
        <v>13</v>
      </c>
      <c r="B11" s="10" t="s">
        <v>14</v>
      </c>
      <c r="C11" s="1">
        <v>0</v>
      </c>
      <c r="D11" s="1">
        <v>0</v>
      </c>
      <c r="E11" s="1">
        <v>0</v>
      </c>
      <c r="F11" s="1">
        <v>0</v>
      </c>
      <c r="G11" s="131">
        <f>SUM(C11:F11)</f>
        <v>0</v>
      </c>
    </row>
    <row r="12" spans="1:9">
      <c r="A12" s="68" t="s">
        <v>166</v>
      </c>
      <c r="B12" s="69" t="s">
        <v>167</v>
      </c>
      <c r="C12" s="1">
        <v>0</v>
      </c>
      <c r="D12" s="1">
        <v>0</v>
      </c>
      <c r="E12" s="1">
        <v>0</v>
      </c>
      <c r="F12" s="1">
        <v>0</v>
      </c>
      <c r="G12" s="131">
        <f>SUM(C12:F12)</f>
        <v>0</v>
      </c>
    </row>
    <row r="13" spans="1:9">
      <c r="A13" s="68" t="s">
        <v>168</v>
      </c>
      <c r="B13" s="69" t="s">
        <v>172</v>
      </c>
      <c r="C13" s="1">
        <v>0</v>
      </c>
      <c r="D13" s="1">
        <v>0</v>
      </c>
      <c r="E13" s="1">
        <v>0</v>
      </c>
      <c r="F13" s="1">
        <v>0</v>
      </c>
      <c r="G13" s="131">
        <f>SUM(C13:F13)</f>
        <v>0</v>
      </c>
    </row>
    <row r="14" spans="1:9">
      <c r="A14" s="68" t="s">
        <v>169</v>
      </c>
      <c r="B14" s="69" t="s">
        <v>173</v>
      </c>
      <c r="C14" s="1">
        <v>0</v>
      </c>
      <c r="D14" s="1">
        <v>0</v>
      </c>
      <c r="E14" s="1">
        <v>0</v>
      </c>
      <c r="F14" s="1">
        <v>0</v>
      </c>
      <c r="G14" s="131">
        <f>SUM(C14:F14)</f>
        <v>0</v>
      </c>
    </row>
    <row r="15" spans="1:9" ht="15.75" thickBot="1">
      <c r="A15" s="102" t="s">
        <v>170</v>
      </c>
      <c r="B15" s="103" t="s">
        <v>171</v>
      </c>
      <c r="C15" s="1">
        <v>0</v>
      </c>
      <c r="D15" s="1">
        <v>0</v>
      </c>
      <c r="E15" s="1">
        <v>0</v>
      </c>
      <c r="F15" s="1">
        <v>0</v>
      </c>
      <c r="G15" s="131">
        <f>SUM(C15:F15)</f>
        <v>0</v>
      </c>
    </row>
    <row r="16" spans="1:9" ht="15.75" thickBot="1">
      <c r="A16" s="11" t="s">
        <v>15</v>
      </c>
      <c r="B16" s="12" t="s">
        <v>16</v>
      </c>
      <c r="C16" s="12">
        <f>SUM(C6:C11)</f>
        <v>0</v>
      </c>
      <c r="D16" s="12">
        <f>SUM(D6:D11)</f>
        <v>0</v>
      </c>
      <c r="E16" s="12">
        <f>SUM(E6:E11)</f>
        <v>0</v>
      </c>
      <c r="F16" s="28">
        <f>SUM(F6:F11)</f>
        <v>0</v>
      </c>
      <c r="G16" s="132">
        <f t="shared" si="0"/>
        <v>0</v>
      </c>
      <c r="I16" t="s">
        <v>112</v>
      </c>
    </row>
    <row r="17" spans="1:7">
      <c r="A17" s="3"/>
      <c r="B17" s="4"/>
      <c r="C17" s="4"/>
      <c r="D17" s="4"/>
      <c r="E17" s="4"/>
      <c r="F17" s="23"/>
      <c r="G17" s="131"/>
    </row>
    <row r="18" spans="1:7">
      <c r="A18" s="2" t="s">
        <v>17</v>
      </c>
      <c r="B18" s="1" t="s">
        <v>18</v>
      </c>
      <c r="C18" s="1">
        <f>C19+C20+C21+C22</f>
        <v>0</v>
      </c>
      <c r="D18" s="1">
        <f>D19+D20+D21+D22</f>
        <v>0</v>
      </c>
      <c r="E18" s="1">
        <f>E19+E20+E21+E22</f>
        <v>0</v>
      </c>
      <c r="F18" s="31">
        <f>F19+F20+F21+F22</f>
        <v>0</v>
      </c>
      <c r="G18" s="131">
        <f t="shared" si="0"/>
        <v>0</v>
      </c>
    </row>
    <row r="19" spans="1:7">
      <c r="A19" s="16" t="s">
        <v>96</v>
      </c>
      <c r="B19" s="17" t="s">
        <v>111</v>
      </c>
      <c r="C19" s="1">
        <v>0</v>
      </c>
      <c r="D19" s="1">
        <v>0</v>
      </c>
      <c r="E19" s="1">
        <v>0</v>
      </c>
      <c r="F19" s="1">
        <v>0</v>
      </c>
      <c r="G19" s="131">
        <f t="shared" si="0"/>
        <v>0</v>
      </c>
    </row>
    <row r="20" spans="1:7">
      <c r="A20" s="16" t="s">
        <v>97</v>
      </c>
      <c r="B20" s="17" t="s">
        <v>24</v>
      </c>
      <c r="C20" s="1">
        <v>0</v>
      </c>
      <c r="D20" s="1">
        <v>0</v>
      </c>
      <c r="E20" s="1">
        <v>0</v>
      </c>
      <c r="F20" s="1">
        <v>0</v>
      </c>
      <c r="G20" s="131">
        <f t="shared" si="0"/>
        <v>0</v>
      </c>
    </row>
    <row r="21" spans="1:7">
      <c r="A21" s="16" t="s">
        <v>98</v>
      </c>
      <c r="B21" s="17" t="s">
        <v>23</v>
      </c>
      <c r="C21" s="1">
        <v>0</v>
      </c>
      <c r="D21" s="1">
        <v>0</v>
      </c>
      <c r="E21" s="1">
        <v>0</v>
      </c>
      <c r="F21" s="1">
        <v>0</v>
      </c>
      <c r="G21" s="131">
        <f t="shared" si="0"/>
        <v>0</v>
      </c>
    </row>
    <row r="22" spans="1:7">
      <c r="A22" s="16" t="s">
        <v>99</v>
      </c>
      <c r="B22" s="17" t="s">
        <v>22</v>
      </c>
      <c r="C22" s="1">
        <v>0</v>
      </c>
      <c r="D22" s="1">
        <v>0</v>
      </c>
      <c r="E22" s="1">
        <v>0</v>
      </c>
      <c r="F22" s="1">
        <v>0</v>
      </c>
      <c r="G22" s="131">
        <f t="shared" si="0"/>
        <v>0</v>
      </c>
    </row>
    <row r="23" spans="1:7">
      <c r="A23" s="2" t="s">
        <v>19</v>
      </c>
      <c r="B23" s="1" t="s">
        <v>20</v>
      </c>
      <c r="C23" s="1">
        <f>C24</f>
        <v>0</v>
      </c>
      <c r="D23" s="1">
        <f>D24</f>
        <v>0</v>
      </c>
      <c r="E23" s="1">
        <f>E24</f>
        <v>0</v>
      </c>
      <c r="F23" s="31">
        <f>F24</f>
        <v>0</v>
      </c>
      <c r="G23" s="131">
        <f t="shared" si="0"/>
        <v>0</v>
      </c>
    </row>
    <row r="24" spans="1:7">
      <c r="A24" s="16" t="s">
        <v>100</v>
      </c>
      <c r="B24" s="17" t="s">
        <v>21</v>
      </c>
      <c r="C24" s="1">
        <v>0</v>
      </c>
      <c r="D24" s="1">
        <v>0</v>
      </c>
      <c r="E24" s="1">
        <v>0</v>
      </c>
      <c r="F24" s="1">
        <v>0</v>
      </c>
      <c r="G24" s="131">
        <f t="shared" si="0"/>
        <v>0</v>
      </c>
    </row>
    <row r="25" spans="1:7">
      <c r="A25" s="2" t="s">
        <v>25</v>
      </c>
      <c r="B25" s="1" t="s">
        <v>26</v>
      </c>
      <c r="C25" s="1">
        <f>C26</f>
        <v>0</v>
      </c>
      <c r="D25" s="1">
        <f>D26</f>
        <v>0</v>
      </c>
      <c r="E25" s="1">
        <f>E26</f>
        <v>0</v>
      </c>
      <c r="F25" s="31">
        <f>F26</f>
        <v>0</v>
      </c>
      <c r="G25" s="131">
        <f t="shared" si="0"/>
        <v>0</v>
      </c>
    </row>
    <row r="26" spans="1:7">
      <c r="A26" s="16" t="s">
        <v>101</v>
      </c>
      <c r="B26" s="17" t="s">
        <v>27</v>
      </c>
      <c r="C26" s="1">
        <v>0</v>
      </c>
      <c r="D26" s="1">
        <v>0</v>
      </c>
      <c r="E26" s="1">
        <v>0</v>
      </c>
      <c r="F26" s="1">
        <v>0</v>
      </c>
      <c r="G26" s="131">
        <f t="shared" si="0"/>
        <v>0</v>
      </c>
    </row>
    <row r="27" spans="1:7">
      <c r="A27" s="2" t="s">
        <v>52</v>
      </c>
      <c r="B27" s="1" t="s">
        <v>53</v>
      </c>
      <c r="C27" s="1">
        <f>C28+C29+C30</f>
        <v>0</v>
      </c>
      <c r="D27" s="1">
        <f>D28+D29+D30</f>
        <v>0</v>
      </c>
      <c r="E27" s="1">
        <f>E28+E29+E30</f>
        <v>0</v>
      </c>
      <c r="F27" s="31">
        <f>F28+F29+F30</f>
        <v>0</v>
      </c>
      <c r="G27" s="131">
        <f t="shared" si="0"/>
        <v>0</v>
      </c>
    </row>
    <row r="28" spans="1:7">
      <c r="A28" s="16" t="s">
        <v>102</v>
      </c>
      <c r="B28" s="17" t="s">
        <v>54</v>
      </c>
      <c r="C28" s="1">
        <v>0</v>
      </c>
      <c r="D28" s="1">
        <v>0</v>
      </c>
      <c r="E28" s="1">
        <v>0</v>
      </c>
      <c r="F28" s="1">
        <v>0</v>
      </c>
      <c r="G28" s="131">
        <f t="shared" si="0"/>
        <v>0</v>
      </c>
    </row>
    <row r="29" spans="1:7">
      <c r="A29" s="16" t="s">
        <v>103</v>
      </c>
      <c r="B29" s="17" t="s">
        <v>55</v>
      </c>
      <c r="C29" s="1">
        <v>0</v>
      </c>
      <c r="D29" s="1">
        <v>0</v>
      </c>
      <c r="E29" s="1">
        <v>0</v>
      </c>
      <c r="F29" s="1">
        <v>0</v>
      </c>
      <c r="G29" s="131">
        <f t="shared" si="0"/>
        <v>0</v>
      </c>
    </row>
    <row r="30" spans="1:7" ht="15.75" thickBot="1">
      <c r="A30" s="20" t="s">
        <v>104</v>
      </c>
      <c r="B30" s="19" t="s">
        <v>56</v>
      </c>
      <c r="C30" s="1">
        <v>0</v>
      </c>
      <c r="D30" s="1">
        <v>0</v>
      </c>
      <c r="E30" s="1">
        <v>0</v>
      </c>
      <c r="F30" s="1">
        <v>0</v>
      </c>
      <c r="G30" s="130">
        <f t="shared" si="0"/>
        <v>0</v>
      </c>
    </row>
    <row r="31" spans="1:7" ht="15.75" thickBot="1">
      <c r="A31" s="11" t="s">
        <v>28</v>
      </c>
      <c r="B31" s="12" t="s">
        <v>29</v>
      </c>
      <c r="C31" s="12">
        <f>C25+C23+C18+C27</f>
        <v>0</v>
      </c>
      <c r="D31" s="12">
        <f>D25+D23+D18+D27</f>
        <v>0</v>
      </c>
      <c r="E31" s="12">
        <f>E25+E23+E18+E27</f>
        <v>0</v>
      </c>
      <c r="F31" s="28">
        <f>F25+F23+F18+F27</f>
        <v>0</v>
      </c>
      <c r="G31" s="132">
        <f t="shared" si="0"/>
        <v>0</v>
      </c>
    </row>
    <row r="32" spans="1:7">
      <c r="A32" s="3"/>
      <c r="B32" s="4"/>
      <c r="C32" s="4"/>
      <c r="D32" s="4"/>
      <c r="E32" s="4"/>
      <c r="F32" s="23"/>
      <c r="G32" s="131"/>
    </row>
    <row r="33" spans="1:7">
      <c r="A33" s="2" t="s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31">
        <f t="shared" si="0"/>
        <v>0</v>
      </c>
    </row>
    <row r="34" spans="1:7">
      <c r="A34" s="2" t="s">
        <v>31</v>
      </c>
      <c r="B34" s="1" t="s">
        <v>41</v>
      </c>
      <c r="C34" s="1">
        <f>C35</f>
        <v>0</v>
      </c>
      <c r="D34" s="1">
        <f>D35</f>
        <v>0</v>
      </c>
      <c r="E34" s="1">
        <f>E35</f>
        <v>0</v>
      </c>
      <c r="F34" s="31">
        <f>F35</f>
        <v>0</v>
      </c>
      <c r="G34" s="131">
        <f t="shared" si="0"/>
        <v>0</v>
      </c>
    </row>
    <row r="35" spans="1:7">
      <c r="A35" s="16" t="s">
        <v>64</v>
      </c>
      <c r="B35" s="17" t="s">
        <v>57</v>
      </c>
      <c r="C35" s="1">
        <v>0</v>
      </c>
      <c r="D35" s="1">
        <v>0</v>
      </c>
      <c r="E35" s="1">
        <v>0</v>
      </c>
      <c r="F35" s="1">
        <v>0</v>
      </c>
      <c r="G35" s="131">
        <f t="shared" si="0"/>
        <v>0</v>
      </c>
    </row>
    <row r="36" spans="1:7">
      <c r="A36" s="2" t="s">
        <v>32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31">
        <f t="shared" si="0"/>
        <v>0</v>
      </c>
    </row>
    <row r="37" spans="1:7">
      <c r="A37" s="2" t="s">
        <v>33</v>
      </c>
      <c r="B37" s="1" t="s">
        <v>43</v>
      </c>
      <c r="C37" s="1">
        <f>C38+C39+C40</f>
        <v>0</v>
      </c>
      <c r="D37" s="1">
        <f>D38+D39+D40</f>
        <v>0</v>
      </c>
      <c r="E37" s="1">
        <f>E38+E39+E40</f>
        <v>0</v>
      </c>
      <c r="F37" s="31">
        <f>F38+F39+F40</f>
        <v>0</v>
      </c>
      <c r="G37" s="131">
        <f t="shared" si="0"/>
        <v>0</v>
      </c>
    </row>
    <row r="38" spans="1:7" ht="29.25" customHeight="1">
      <c r="A38" s="16" t="s">
        <v>95</v>
      </c>
      <c r="B38" s="18" t="s">
        <v>61</v>
      </c>
      <c r="C38" s="1">
        <v>0</v>
      </c>
      <c r="D38" s="1">
        <v>0</v>
      </c>
      <c r="E38" s="1">
        <v>0</v>
      </c>
      <c r="F38" s="1">
        <v>0</v>
      </c>
      <c r="G38" s="131">
        <f t="shared" si="0"/>
        <v>0</v>
      </c>
    </row>
    <row r="39" spans="1:7">
      <c r="A39" s="16" t="s">
        <v>62</v>
      </c>
      <c r="B39" s="17" t="s">
        <v>60</v>
      </c>
      <c r="C39" s="1">
        <v>0</v>
      </c>
      <c r="D39" s="1">
        <v>0</v>
      </c>
      <c r="E39" s="1">
        <v>0</v>
      </c>
      <c r="F39" s="1">
        <v>0</v>
      </c>
      <c r="G39" s="131">
        <f t="shared" si="0"/>
        <v>0</v>
      </c>
    </row>
    <row r="40" spans="1:7">
      <c r="A40" s="16" t="s">
        <v>63</v>
      </c>
      <c r="B40" s="17" t="s">
        <v>59</v>
      </c>
      <c r="C40" s="1">
        <v>0</v>
      </c>
      <c r="D40" s="1">
        <v>0</v>
      </c>
      <c r="E40" s="1">
        <v>0</v>
      </c>
      <c r="F40" s="1">
        <v>0</v>
      </c>
      <c r="G40" s="131">
        <f t="shared" si="0"/>
        <v>0</v>
      </c>
    </row>
    <row r="41" spans="1:7">
      <c r="A41" s="2" t="s">
        <v>34</v>
      </c>
      <c r="B41" s="1" t="s">
        <v>44</v>
      </c>
      <c r="C41" s="1">
        <f>C42</f>
        <v>0</v>
      </c>
      <c r="D41" s="1">
        <f>D42</f>
        <v>0</v>
      </c>
      <c r="E41" s="1">
        <f>E42</f>
        <v>0</v>
      </c>
      <c r="F41" s="31">
        <f>F42</f>
        <v>0</v>
      </c>
      <c r="G41" s="131">
        <f t="shared" si="0"/>
        <v>0</v>
      </c>
    </row>
    <row r="42" spans="1:7">
      <c r="A42" s="16" t="s">
        <v>65</v>
      </c>
      <c r="B42" s="17" t="s">
        <v>58</v>
      </c>
      <c r="C42" s="1">
        <v>0</v>
      </c>
      <c r="D42" s="1">
        <v>0</v>
      </c>
      <c r="E42" s="1">
        <v>0</v>
      </c>
      <c r="F42" s="1">
        <v>0</v>
      </c>
      <c r="G42" s="131">
        <f t="shared" si="0"/>
        <v>0</v>
      </c>
    </row>
    <row r="43" spans="1:7">
      <c r="A43" s="2" t="s">
        <v>35</v>
      </c>
      <c r="B43" s="1" t="s">
        <v>45</v>
      </c>
      <c r="C43" s="1">
        <v>0</v>
      </c>
      <c r="D43" s="1">
        <v>0</v>
      </c>
      <c r="E43" s="1">
        <v>0</v>
      </c>
      <c r="F43" s="1">
        <v>0</v>
      </c>
      <c r="G43" s="131">
        <f t="shared" si="0"/>
        <v>0</v>
      </c>
    </row>
    <row r="44" spans="1:7">
      <c r="A44" s="2" t="s">
        <v>36</v>
      </c>
      <c r="B44" s="1" t="s">
        <v>46</v>
      </c>
      <c r="C44" s="1">
        <v>0</v>
      </c>
      <c r="D44" s="1">
        <v>0</v>
      </c>
      <c r="E44" s="1">
        <v>0</v>
      </c>
      <c r="F44" s="1">
        <v>0</v>
      </c>
      <c r="G44" s="131">
        <f t="shared" si="0"/>
        <v>0</v>
      </c>
    </row>
    <row r="45" spans="1:7">
      <c r="A45" s="2" t="s">
        <v>37</v>
      </c>
      <c r="B45" s="1" t="s">
        <v>47</v>
      </c>
      <c r="C45" s="1">
        <v>0</v>
      </c>
      <c r="D45" s="1">
        <v>0</v>
      </c>
      <c r="E45" s="1">
        <v>0</v>
      </c>
      <c r="F45" s="1">
        <v>0</v>
      </c>
      <c r="G45" s="131">
        <f t="shared" si="0"/>
        <v>0</v>
      </c>
    </row>
    <row r="46" spans="1:7">
      <c r="A46" s="2" t="s">
        <v>38</v>
      </c>
      <c r="B46" s="1" t="s">
        <v>48</v>
      </c>
      <c r="C46" s="1">
        <v>0</v>
      </c>
      <c r="D46" s="1">
        <v>0</v>
      </c>
      <c r="E46" s="1">
        <v>0</v>
      </c>
      <c r="F46" s="1">
        <v>0</v>
      </c>
      <c r="G46" s="131">
        <f t="shared" si="0"/>
        <v>0</v>
      </c>
    </row>
    <row r="47" spans="1:7" ht="15.75" thickBot="1">
      <c r="A47" s="9" t="s">
        <v>39</v>
      </c>
      <c r="B47" s="10" t="s">
        <v>49</v>
      </c>
      <c r="C47" s="1">
        <v>0</v>
      </c>
      <c r="D47" s="1">
        <v>0</v>
      </c>
      <c r="E47" s="1">
        <v>0</v>
      </c>
      <c r="F47" s="1">
        <v>0</v>
      </c>
      <c r="G47" s="130">
        <f t="shared" si="0"/>
        <v>0</v>
      </c>
    </row>
    <row r="48" spans="1:7" ht="15.75" thickBot="1">
      <c r="A48" s="11" t="s">
        <v>50</v>
      </c>
      <c r="B48" s="12" t="s">
        <v>51</v>
      </c>
      <c r="C48" s="12">
        <f>C33+C34+C36+C37+C41+C43+C44+C45+C46+C47</f>
        <v>0</v>
      </c>
      <c r="D48" s="12">
        <f>D33+D34+D36+D37+D41+D43+D44+D45+D46+D47</f>
        <v>0</v>
      </c>
      <c r="E48" s="12">
        <f>E33+E34+E36+E37+E41+E43+E44+E45+E46+E47</f>
        <v>0</v>
      </c>
      <c r="F48" s="28">
        <f>F33+F34+F36+F37+F41+F43+F44+F45+F46+F47</f>
        <v>0</v>
      </c>
      <c r="G48" s="132">
        <f t="shared" si="0"/>
        <v>0</v>
      </c>
    </row>
    <row r="49" spans="1:7">
      <c r="A49" s="3"/>
      <c r="B49" s="4"/>
      <c r="C49" s="4"/>
      <c r="D49" s="4"/>
      <c r="E49" s="4"/>
      <c r="F49" s="23"/>
      <c r="G49" s="131"/>
    </row>
    <row r="50" spans="1:7">
      <c r="A50" s="2" t="s">
        <v>66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31">
        <f t="shared" si="0"/>
        <v>0</v>
      </c>
    </row>
    <row r="51" spans="1:7">
      <c r="A51" s="2" t="s">
        <v>67</v>
      </c>
      <c r="B51" s="1" t="s">
        <v>110</v>
      </c>
      <c r="C51" s="1">
        <v>0</v>
      </c>
      <c r="D51" s="1">
        <v>0</v>
      </c>
      <c r="E51" s="1">
        <v>0</v>
      </c>
      <c r="F51" s="1">
        <v>0</v>
      </c>
      <c r="G51" s="131">
        <f t="shared" si="0"/>
        <v>0</v>
      </c>
    </row>
    <row r="52" spans="1:7" ht="15.75" thickBot="1">
      <c r="A52" s="9" t="s">
        <v>68</v>
      </c>
      <c r="B52" s="10" t="s">
        <v>72</v>
      </c>
      <c r="C52" s="1">
        <v>0</v>
      </c>
      <c r="D52" s="1">
        <v>0</v>
      </c>
      <c r="E52" s="1">
        <v>0</v>
      </c>
      <c r="F52" s="1">
        <v>0</v>
      </c>
      <c r="G52" s="130">
        <f t="shared" si="0"/>
        <v>0</v>
      </c>
    </row>
    <row r="53" spans="1:7" ht="15.75" thickBot="1">
      <c r="A53" s="11" t="s">
        <v>69</v>
      </c>
      <c r="B53" s="12" t="s">
        <v>70</v>
      </c>
      <c r="C53" s="12">
        <f>SUM(C50:C52)</f>
        <v>0</v>
      </c>
      <c r="D53" s="12">
        <f>SUM(D50:D52)</f>
        <v>0</v>
      </c>
      <c r="E53" s="12">
        <f>SUM(E50:E52)</f>
        <v>0</v>
      </c>
      <c r="F53" s="28">
        <f>SUM(F50:F52)</f>
        <v>0</v>
      </c>
      <c r="G53" s="132">
        <f t="shared" si="0"/>
        <v>0</v>
      </c>
    </row>
    <row r="54" spans="1:7" ht="15.75" thickBot="1">
      <c r="A54" s="13"/>
      <c r="B54" s="14"/>
      <c r="C54" s="14"/>
      <c r="D54" s="14"/>
      <c r="E54" s="14"/>
      <c r="F54" s="24"/>
      <c r="G54" s="130"/>
    </row>
    <row r="55" spans="1:7" ht="16.5" thickBot="1">
      <c r="A55" s="140" t="s">
        <v>107</v>
      </c>
      <c r="B55" s="141"/>
      <c r="C55" s="15">
        <f>C16+C31+C48+C53</f>
        <v>0</v>
      </c>
      <c r="D55" s="15">
        <f>D16+D31+D48+D53</f>
        <v>0</v>
      </c>
      <c r="E55" s="15">
        <f>E16+E31+E48+E53</f>
        <v>0</v>
      </c>
      <c r="F55" s="29">
        <f>F16+F31+F48+F53</f>
        <v>0</v>
      </c>
      <c r="G55" s="132">
        <f t="shared" si="0"/>
        <v>0</v>
      </c>
    </row>
    <row r="56" spans="1:7">
      <c r="A56" s="3"/>
      <c r="B56" s="4"/>
      <c r="C56" s="4"/>
      <c r="D56" s="4"/>
      <c r="E56" s="4"/>
      <c r="F56" s="23"/>
      <c r="G56" s="131"/>
    </row>
    <row r="57" spans="1:7">
      <c r="A57" s="2" t="s">
        <v>73</v>
      </c>
      <c r="B57" s="1" t="s">
        <v>84</v>
      </c>
      <c r="C57" s="1">
        <v>0</v>
      </c>
      <c r="D57" s="1">
        <v>0</v>
      </c>
      <c r="E57" s="1">
        <v>0</v>
      </c>
      <c r="F57" s="1">
        <v>0</v>
      </c>
      <c r="G57" s="131">
        <f t="shared" si="0"/>
        <v>0</v>
      </c>
    </row>
    <row r="58" spans="1:7">
      <c r="A58" s="2" t="s">
        <v>74</v>
      </c>
      <c r="B58" s="1" t="s">
        <v>85</v>
      </c>
      <c r="C58" s="1">
        <v>0</v>
      </c>
      <c r="D58" s="1">
        <v>0</v>
      </c>
      <c r="E58" s="1">
        <v>0</v>
      </c>
      <c r="F58" s="1">
        <v>0</v>
      </c>
      <c r="G58" s="131">
        <f t="shared" si="0"/>
        <v>0</v>
      </c>
    </row>
    <row r="59" spans="1:7">
      <c r="A59" s="2" t="s">
        <v>75</v>
      </c>
      <c r="B59" s="1" t="s">
        <v>86</v>
      </c>
      <c r="C59" s="1">
        <v>0</v>
      </c>
      <c r="D59" s="1">
        <v>0</v>
      </c>
      <c r="E59" s="1">
        <v>0</v>
      </c>
      <c r="F59" s="1">
        <v>0</v>
      </c>
      <c r="G59" s="131">
        <f t="shared" si="0"/>
        <v>0</v>
      </c>
    </row>
    <row r="60" spans="1:7">
      <c r="A60" s="2" t="s">
        <v>76</v>
      </c>
      <c r="B60" s="1" t="s">
        <v>87</v>
      </c>
      <c r="C60" s="1">
        <v>0</v>
      </c>
      <c r="D60" s="1">
        <v>0</v>
      </c>
      <c r="E60" s="1">
        <v>0</v>
      </c>
      <c r="F60" s="1">
        <v>0</v>
      </c>
      <c r="G60" s="131">
        <f t="shared" si="0"/>
        <v>0</v>
      </c>
    </row>
    <row r="61" spans="1:7">
      <c r="A61" s="2" t="s">
        <v>77</v>
      </c>
      <c r="B61" s="1" t="s">
        <v>88</v>
      </c>
      <c r="C61" s="1">
        <v>0</v>
      </c>
      <c r="D61" s="1">
        <v>0</v>
      </c>
      <c r="E61" s="1">
        <v>0</v>
      </c>
      <c r="F61" s="1">
        <v>0</v>
      </c>
      <c r="G61" s="131">
        <f t="shared" si="0"/>
        <v>0</v>
      </c>
    </row>
    <row r="62" spans="1:7">
      <c r="A62" s="2" t="s">
        <v>78</v>
      </c>
      <c r="B62" s="1" t="s">
        <v>91</v>
      </c>
      <c r="C62" s="1">
        <v>0</v>
      </c>
      <c r="D62" s="1">
        <v>0</v>
      </c>
      <c r="E62" s="1">
        <v>0</v>
      </c>
      <c r="F62" s="1">
        <v>0</v>
      </c>
      <c r="G62" s="131">
        <f t="shared" si="0"/>
        <v>0</v>
      </c>
    </row>
    <row r="63" spans="1:7">
      <c r="A63" s="2" t="s">
        <v>79</v>
      </c>
      <c r="B63" s="1" t="s">
        <v>89</v>
      </c>
      <c r="C63" s="1">
        <v>0</v>
      </c>
      <c r="D63" s="1">
        <v>0</v>
      </c>
      <c r="E63" s="1">
        <v>0</v>
      </c>
      <c r="F63" s="1">
        <v>0</v>
      </c>
      <c r="G63" s="131">
        <f t="shared" si="0"/>
        <v>0</v>
      </c>
    </row>
    <row r="64" spans="1:7">
      <c r="A64" s="2" t="s">
        <v>80</v>
      </c>
      <c r="B64" s="1" t="s">
        <v>90</v>
      </c>
      <c r="C64" s="1">
        <v>0</v>
      </c>
      <c r="D64" s="1">
        <v>0</v>
      </c>
      <c r="E64" s="1">
        <v>0</v>
      </c>
      <c r="F64" s="1">
        <v>0</v>
      </c>
      <c r="G64" s="131">
        <f t="shared" si="0"/>
        <v>0</v>
      </c>
    </row>
    <row r="65" spans="1:7">
      <c r="A65" s="2" t="s">
        <v>81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31">
        <f t="shared" si="0"/>
        <v>0</v>
      </c>
    </row>
    <row r="66" spans="1:7" ht="15.75" thickBot="1">
      <c r="A66" s="9" t="s">
        <v>82</v>
      </c>
      <c r="B66" s="10" t="s">
        <v>108</v>
      </c>
      <c r="C66" s="1">
        <v>0</v>
      </c>
      <c r="D66" s="1">
        <v>0</v>
      </c>
      <c r="E66" s="1">
        <v>0</v>
      </c>
      <c r="F66" s="1">
        <v>0</v>
      </c>
      <c r="G66" s="130">
        <f t="shared" si="0"/>
        <v>0</v>
      </c>
    </row>
    <row r="67" spans="1:7" ht="15.75" thickBot="1">
      <c r="A67" s="11" t="s">
        <v>92</v>
      </c>
      <c r="B67" s="12" t="s">
        <v>93</v>
      </c>
      <c r="C67" s="12">
        <f>SUM(C57:C66)</f>
        <v>0</v>
      </c>
      <c r="D67" s="12">
        <f>SUM(D57:D66)</f>
        <v>0</v>
      </c>
      <c r="E67" s="12">
        <f>SUM(E57:E66)</f>
        <v>0</v>
      </c>
      <c r="F67" s="28">
        <f>SUM(F57:F66)</f>
        <v>0</v>
      </c>
      <c r="G67" s="132">
        <f t="shared" si="0"/>
        <v>0</v>
      </c>
    </row>
    <row r="68" spans="1:7" ht="15.75" thickBot="1">
      <c r="A68" s="13"/>
      <c r="B68" s="14"/>
      <c r="C68" s="14"/>
      <c r="D68" s="14"/>
      <c r="E68" s="14"/>
      <c r="F68" s="24"/>
      <c r="G68" s="130"/>
    </row>
    <row r="69" spans="1:7" ht="16.5" thickBot="1">
      <c r="A69" s="140" t="s">
        <v>94</v>
      </c>
      <c r="B69" s="141"/>
      <c r="C69" s="15">
        <f>C55+C67</f>
        <v>0</v>
      </c>
      <c r="D69" s="15">
        <f>D55+D67</f>
        <v>0</v>
      </c>
      <c r="E69" s="15">
        <f>E55+E67</f>
        <v>0</v>
      </c>
      <c r="F69" s="29">
        <f>F55+F67</f>
        <v>0</v>
      </c>
      <c r="G69" s="132">
        <f t="shared" si="0"/>
        <v>0</v>
      </c>
    </row>
    <row r="70" spans="1:7">
      <c r="A70" s="133" t="s">
        <v>183</v>
      </c>
    </row>
  </sheetData>
  <mergeCells count="4">
    <mergeCell ref="A2:G2"/>
    <mergeCell ref="A3:G3"/>
    <mergeCell ref="A55:B55"/>
    <mergeCell ref="A69:B69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5.2.sz.m.-műk.bev.önk.fel.</vt:lpstr>
      <vt:lpstr>5.3.sz.m.-műk.bev.államig.fel.</vt:lpstr>
      <vt:lpstr>Munka2</vt:lpstr>
      <vt:lpstr>Munka3</vt:lpstr>
      <vt:lpstr>'5.1.2.sz.m.-műk.b.Hiv.köt.f'!Nyomtatási_terület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2014-02-24T15:56:41Z</cp:lastPrinted>
  <dcterms:created xsi:type="dcterms:W3CDTF">2014-02-09T08:54:17Z</dcterms:created>
  <dcterms:modified xsi:type="dcterms:W3CDTF">2015-02-20T12:52:06Z</dcterms:modified>
</cp:coreProperties>
</file>