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480" windowHeight="5655" tabRatio="632"/>
  </bookViews>
  <sheets>
    <sheet name="6.sz.m.-felh.bev.fel." sheetId="1" r:id="rId1"/>
    <sheet name="6.1.sz.m.-köt.felh.bev.össz." sheetId="4" r:id="rId2"/>
    <sheet name="6.1.1.sz.m.-köt.felh.bev.Önk." sheetId="5" r:id="rId3"/>
    <sheet name="6.1.3.sz.m.-köt.felh.bev.Ovi" sheetId="7" r:id="rId4"/>
    <sheet name="6.1.4.sz.m.-köt.felh.bev.M.Ház" sheetId="8" r:id="rId5"/>
    <sheet name="Munka2" sheetId="2" r:id="rId6"/>
    <sheet name="Munka3" sheetId="3" r:id="rId7"/>
  </sheets>
  <calcPr calcId="124519"/>
</workbook>
</file>

<file path=xl/calcChain.xml><?xml version="1.0" encoding="utf-8"?>
<calcChain xmlns="http://schemas.openxmlformats.org/spreadsheetml/2006/main">
  <c r="E38" i="8"/>
  <c r="E24"/>
  <c r="E19"/>
  <c r="E12"/>
  <c r="E26" s="1"/>
  <c r="E40" s="1"/>
  <c r="G38"/>
  <c r="F38"/>
  <c r="D38"/>
  <c r="C38"/>
  <c r="H37"/>
  <c r="H36"/>
  <c r="H34"/>
  <c r="H33"/>
  <c r="H32"/>
  <c r="H31"/>
  <c r="H30"/>
  <c r="H29"/>
  <c r="H28"/>
  <c r="G24"/>
  <c r="F24"/>
  <c r="D24"/>
  <c r="C24"/>
  <c r="H24" s="1"/>
  <c r="H23"/>
  <c r="H22"/>
  <c r="H21"/>
  <c r="G19"/>
  <c r="F19"/>
  <c r="D19"/>
  <c r="C19"/>
  <c r="H19" s="1"/>
  <c r="H18"/>
  <c r="H17"/>
  <c r="H16"/>
  <c r="H15"/>
  <c r="H14"/>
  <c r="G12"/>
  <c r="G26" s="1"/>
  <c r="G40" s="1"/>
  <c r="F12"/>
  <c r="F26" s="1"/>
  <c r="F40" s="1"/>
  <c r="D12"/>
  <c r="D26" s="1"/>
  <c r="D40" s="1"/>
  <c r="C12"/>
  <c r="C26" s="1"/>
  <c r="H11"/>
  <c r="H10"/>
  <c r="H9"/>
  <c r="H8"/>
  <c r="H7"/>
  <c r="E38" i="7"/>
  <c r="G33"/>
  <c r="E12"/>
  <c r="E19"/>
  <c r="E24"/>
  <c r="E26"/>
  <c r="E40" s="1"/>
  <c r="G7"/>
  <c r="G8"/>
  <c r="G9"/>
  <c r="G10"/>
  <c r="G11"/>
  <c r="C12"/>
  <c r="D12"/>
  <c r="F12"/>
  <c r="G12"/>
  <c r="G14"/>
  <c r="G15"/>
  <c r="G16"/>
  <c r="G17"/>
  <c r="G18"/>
  <c r="C19"/>
  <c r="D19"/>
  <c r="F19"/>
  <c r="G19"/>
  <c r="G21"/>
  <c r="G22"/>
  <c r="G23"/>
  <c r="C24"/>
  <c r="D24"/>
  <c r="F24"/>
  <c r="G24"/>
  <c r="C26"/>
  <c r="D26"/>
  <c r="F26"/>
  <c r="G26"/>
  <c r="G28"/>
  <c r="G29"/>
  <c r="G30"/>
  <c r="G31"/>
  <c r="G32"/>
  <c r="G34"/>
  <c r="G35"/>
  <c r="G36"/>
  <c r="G37"/>
  <c r="C38"/>
  <c r="G38" s="1"/>
  <c r="D38"/>
  <c r="F38"/>
  <c r="C40"/>
  <c r="G40" s="1"/>
  <c r="D40"/>
  <c r="F40"/>
  <c r="Z11" i="5"/>
  <c r="Z15"/>
  <c r="K12"/>
  <c r="K19"/>
  <c r="K24"/>
  <c r="K26"/>
  <c r="K38"/>
  <c r="K40"/>
  <c r="J12"/>
  <c r="E19"/>
  <c r="F19"/>
  <c r="G19"/>
  <c r="H19"/>
  <c r="I19"/>
  <c r="J19"/>
  <c r="L19"/>
  <c r="M19"/>
  <c r="N19"/>
  <c r="O19"/>
  <c r="P19"/>
  <c r="Q19"/>
  <c r="R19"/>
  <c r="S19"/>
  <c r="T19"/>
  <c r="U19"/>
  <c r="V19"/>
  <c r="W19"/>
  <c r="X19"/>
  <c r="Y19"/>
  <c r="Z10"/>
  <c r="Z9"/>
  <c r="Z8"/>
  <c r="Z7"/>
  <c r="Z28"/>
  <c r="J18" i="4"/>
  <c r="G12"/>
  <c r="G19"/>
  <c r="G24"/>
  <c r="G26"/>
  <c r="G38"/>
  <c r="G40"/>
  <c r="C12" i="5"/>
  <c r="Z12" s="1"/>
  <c r="C19"/>
  <c r="Z19" s="1"/>
  <c r="C24"/>
  <c r="C26"/>
  <c r="C38"/>
  <c r="C40"/>
  <c r="D12"/>
  <c r="D19"/>
  <c r="D24"/>
  <c r="D26"/>
  <c r="D38"/>
  <c r="D40"/>
  <c r="E12"/>
  <c r="E24"/>
  <c r="E26"/>
  <c r="E38"/>
  <c r="E40"/>
  <c r="F12"/>
  <c r="F24"/>
  <c r="F26"/>
  <c r="F38"/>
  <c r="F40"/>
  <c r="G12"/>
  <c r="G24"/>
  <c r="G26"/>
  <c r="G38"/>
  <c r="G40"/>
  <c r="H12"/>
  <c r="H24"/>
  <c r="H26"/>
  <c r="H33"/>
  <c r="H38"/>
  <c r="H40"/>
  <c r="I12"/>
  <c r="I24"/>
  <c r="I26"/>
  <c r="I38"/>
  <c r="I40"/>
  <c r="J24"/>
  <c r="J26"/>
  <c r="J38"/>
  <c r="J40"/>
  <c r="L12"/>
  <c r="L24"/>
  <c r="L26"/>
  <c r="L38"/>
  <c r="L40"/>
  <c r="M12"/>
  <c r="M24"/>
  <c r="M26"/>
  <c r="M38"/>
  <c r="M40"/>
  <c r="N12"/>
  <c r="N24"/>
  <c r="N26"/>
  <c r="N38"/>
  <c r="N40"/>
  <c r="O12"/>
  <c r="O24"/>
  <c r="O26"/>
  <c r="O38"/>
  <c r="O40"/>
  <c r="P12"/>
  <c r="P24"/>
  <c r="P26"/>
  <c r="P38"/>
  <c r="P40"/>
  <c r="Q12"/>
  <c r="Q24"/>
  <c r="Q26"/>
  <c r="Q38"/>
  <c r="Q40"/>
  <c r="R12"/>
  <c r="R24"/>
  <c r="R26"/>
  <c r="R38"/>
  <c r="R40"/>
  <c r="S12"/>
  <c r="S24"/>
  <c r="S26"/>
  <c r="S38"/>
  <c r="S40"/>
  <c r="T12"/>
  <c r="T24"/>
  <c r="T26"/>
  <c r="T38"/>
  <c r="T40"/>
  <c r="U12"/>
  <c r="U24"/>
  <c r="U26"/>
  <c r="U38"/>
  <c r="U40"/>
  <c r="V12"/>
  <c r="V24"/>
  <c r="V26"/>
  <c r="V38"/>
  <c r="V40"/>
  <c r="W12"/>
  <c r="W24"/>
  <c r="W26"/>
  <c r="W38"/>
  <c r="W40"/>
  <c r="X12"/>
  <c r="X24"/>
  <c r="X26"/>
  <c r="X38"/>
  <c r="X40"/>
  <c r="Y12"/>
  <c r="Y24"/>
  <c r="Y26"/>
  <c r="Y38"/>
  <c r="Y40"/>
  <c r="D12" i="4"/>
  <c r="D26" s="1"/>
  <c r="D38"/>
  <c r="I12"/>
  <c r="I19"/>
  <c r="I24"/>
  <c r="I26"/>
  <c r="I38"/>
  <c r="I40"/>
  <c r="D19"/>
  <c r="D24"/>
  <c r="D11" i="1"/>
  <c r="D37"/>
  <c r="D18"/>
  <c r="D25" s="1"/>
  <c r="D23"/>
  <c r="Z16" i="5"/>
  <c r="Z17"/>
  <c r="Z18"/>
  <c r="Z14"/>
  <c r="Z24"/>
  <c r="Z22"/>
  <c r="Z23"/>
  <c r="Z21"/>
  <c r="Z29"/>
  <c r="Z30"/>
  <c r="Z31"/>
  <c r="Z32"/>
  <c r="Z34"/>
  <c r="Z35"/>
  <c r="Z36"/>
  <c r="Z37"/>
  <c r="Z26"/>
  <c r="F24" i="4"/>
  <c r="F19"/>
  <c r="F12"/>
  <c r="F26" s="1"/>
  <c r="F40" s="1"/>
  <c r="F38"/>
  <c r="C33"/>
  <c r="J33" s="1"/>
  <c r="H38"/>
  <c r="E38"/>
  <c r="C38"/>
  <c r="J38" s="1"/>
  <c r="J37"/>
  <c r="J36"/>
  <c r="J35"/>
  <c r="J34"/>
  <c r="J32"/>
  <c r="J31"/>
  <c r="J30"/>
  <c r="J29"/>
  <c r="J28"/>
  <c r="J25"/>
  <c r="H24"/>
  <c r="E24"/>
  <c r="C24"/>
  <c r="J24"/>
  <c r="J23"/>
  <c r="J22"/>
  <c r="J21"/>
  <c r="H19"/>
  <c r="E19"/>
  <c r="C19"/>
  <c r="J19" s="1"/>
  <c r="J17"/>
  <c r="J16"/>
  <c r="J15"/>
  <c r="J14"/>
  <c r="H12"/>
  <c r="H26"/>
  <c r="H40"/>
  <c r="E12"/>
  <c r="E26"/>
  <c r="E40"/>
  <c r="C12"/>
  <c r="C26"/>
  <c r="J10"/>
  <c r="J9"/>
  <c r="J8"/>
  <c r="C23" i="1"/>
  <c r="E23"/>
  <c r="F23"/>
  <c r="E18"/>
  <c r="F18"/>
  <c r="C18"/>
  <c r="C11"/>
  <c r="G7"/>
  <c r="G8"/>
  <c r="G9"/>
  <c r="G10"/>
  <c r="G20"/>
  <c r="G22"/>
  <c r="G27"/>
  <c r="G28"/>
  <c r="G29"/>
  <c r="G30"/>
  <c r="G31"/>
  <c r="G32"/>
  <c r="G33"/>
  <c r="G34"/>
  <c r="G35"/>
  <c r="G36"/>
  <c r="C37"/>
  <c r="E37"/>
  <c r="F37"/>
  <c r="G16"/>
  <c r="G14"/>
  <c r="E11"/>
  <c r="F11"/>
  <c r="F25"/>
  <c r="E25"/>
  <c r="C25"/>
  <c r="C39"/>
  <c r="C40" i="4"/>
  <c r="G13" i="1"/>
  <c r="G15"/>
  <c r="G21"/>
  <c r="G37"/>
  <c r="G23"/>
  <c r="E39"/>
  <c r="F39"/>
  <c r="G18"/>
  <c r="C40" i="8" l="1"/>
  <c r="H26"/>
  <c r="H12"/>
  <c r="Z40" i="5"/>
  <c r="D39" i="1"/>
  <c r="G39" s="1"/>
  <c r="G25"/>
  <c r="J26" i="4"/>
  <c r="D40"/>
  <c r="J40" s="1"/>
  <c r="J12"/>
</calcChain>
</file>

<file path=xl/sharedStrings.xml><?xml version="1.0" encoding="utf-8"?>
<sst xmlns="http://schemas.openxmlformats.org/spreadsheetml/2006/main" count="371" uniqueCount="109">
  <si>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</si>
  <si>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</si>
  <si>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</si>
  <si>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</si>
  <si>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</si>
  <si>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</si>
  <si>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</si>
  <si>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</si>
  <si>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</si>
  <si>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</si>
  <si>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</si>
  <si>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</si>
  <si>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</si>
  <si>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</si>
  <si>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</si>
  <si>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</si>
  <si>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</si>
  <si>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</si>
  <si>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</si>
  <si>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</si>
  <si>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</si>
  <si>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</si>
  <si>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</si>
  <si>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</si>
  <si>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</si>
  <si>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</si>
  <si>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</si>
  <si>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</si>
  <si>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</si>
  <si>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</si>
  <si>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</si>
  <si>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</si>
  <si>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</si>
  <si>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</si>
  <si>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</si>
  <si>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</si>
  <si>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</si>
  <si>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</si>
  <si>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</si>
  <si>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</si>
  <si>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</si>
  <si>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</si>
  <si>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</si>
  <si>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</si>
  <si>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</si>
  <si>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</si>
  <si>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</si>
  <si>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</si>
  <si>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</si>
  <si>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</si>
  <si>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</si>
  <si>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</si>
  <si>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Pilisborosjenő Község Önkormányzatának 2014. évi felhalmozási bevételek előirányzatai feladatonként</t>
  </si>
  <si>
    <t>Kötelező feladat</t>
  </si>
  <si>
    <t>Állami feladat</t>
  </si>
  <si>
    <t>Önként v.felad.</t>
  </si>
  <si>
    <t>Felh.c.visszatérítendő tám.,kölcs.igényb.áht.b.</t>
  </si>
  <si>
    <t>Felh.c.visszatérítendő tám.,kölcs.visszat.áht.b.</t>
  </si>
  <si>
    <t>Felh.célú támogatások államháztartáson bel.</t>
  </si>
  <si>
    <t>Részesedések megszűnéséhez kapcs.bev.</t>
  </si>
  <si>
    <t>Felh.c.visszatérítendő tám.,kölcs.vt.áht.kív.</t>
  </si>
  <si>
    <t>Adóssághoz nem kapcs.származékos ügy.bev.</t>
  </si>
  <si>
    <t>Államháztartáson beüli megelőleg. Törl.</t>
  </si>
  <si>
    <t>Egyéb felh.c.támogatások bevételei áht.bel.</t>
  </si>
  <si>
    <t>Választá- sok</t>
  </si>
  <si>
    <t>Orvosi ügyelet</t>
  </si>
  <si>
    <t>Foglalko-zás eü.</t>
  </si>
  <si>
    <t>Város és Községgazdál- kodás</t>
  </si>
  <si>
    <t>Iskolai intézményi étkeztetés</t>
  </si>
  <si>
    <t>Közfoglalkoz- tatás</t>
  </si>
  <si>
    <t>Közvilágítás</t>
  </si>
  <si>
    <t>Szennyvíz elvezetés és kezelés</t>
  </si>
  <si>
    <t>Hulladékgaz- dálkodás</t>
  </si>
  <si>
    <t>Segélyek</t>
  </si>
  <si>
    <t>Szociális ellátások</t>
  </si>
  <si>
    <t>Állat egészségügy</t>
  </si>
  <si>
    <t>Civil szervezetek támogatása</t>
  </si>
  <si>
    <t>Folyóirat kiadás</t>
  </si>
  <si>
    <t>Lakó és nem lakóingatlan bérbeadás</t>
  </si>
  <si>
    <t>Járóbeteg ellátás (egészségház)</t>
  </si>
  <si>
    <t>Önkormányza- tok és hivatalok jogalkotó és igazgazási tev.</t>
  </si>
  <si>
    <t>Beruházá- sok</t>
  </si>
  <si>
    <t>Egészségügyi ellátások</t>
  </si>
  <si>
    <t>Pilisborosjenő Község Önkormányzatának 2014. évi felhalmozási bevételek előirányzatai (Önkormányzat)</t>
  </si>
  <si>
    <t>Pilisborosjenő Község Önkormányzatának 2014. évi felhalmozási bevételek előirányzatai intézményenként</t>
  </si>
  <si>
    <t>6. sz.melléklet</t>
  </si>
  <si>
    <t>6.1. sz.melléklet</t>
  </si>
  <si>
    <t>6.1.1.sz.melléklet</t>
  </si>
  <si>
    <t>Önkormány- zat</t>
  </si>
  <si>
    <t>Polg.    Hivatal</t>
  </si>
  <si>
    <t>Óvoda</t>
  </si>
  <si>
    <t>Műv.Ház</t>
  </si>
  <si>
    <t>Er.ei.</t>
  </si>
  <si>
    <t>Mód.ei.</t>
  </si>
  <si>
    <t>Eredeti ei.</t>
  </si>
  <si>
    <t>Normatíva</t>
  </si>
  <si>
    <t>6.1.3. sz.melléklet</t>
  </si>
  <si>
    <t>Pilisborosjenői Mesevölgy Óvoda 2014. évi felhalmozási bevételek előirányzatai</t>
  </si>
  <si>
    <t>Nemzetiségi óvodai nevfelés, ellátás szakmai feladatai</t>
  </si>
  <si>
    <t>Óvodai intézmé- nyi étkezés</t>
  </si>
  <si>
    <t>Felnőtt intézmé- nyi étkezés</t>
  </si>
  <si>
    <t>6.1.4. sz.melléklet</t>
  </si>
  <si>
    <t>Reichel József Művelődési Ház és Könyvtár 2014. évi felhalmozási bevételek előirányzatai</t>
  </si>
  <si>
    <t>Könyvtári szolgáltatá- sok</t>
  </si>
  <si>
    <t>Rendezvé -nyek</t>
  </si>
  <si>
    <t>Ingatlan bérbeadás</t>
  </si>
  <si>
    <t>Mód.e.</t>
  </si>
  <si>
    <t>Közművelő dés</t>
  </si>
  <si>
    <t>Pilisborosjenő, 2015. május 28.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</si>
</sst>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5" fillId="0" borderId="0" xfId="0" applyFont="1" applyAlignme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4" xfId="0" applyNumberFormat="1" applyBorder="1"/>
    <xf numFmtId="3" fontId="0" fillId="0" borderId="11" xfId="0" applyNumberFormat="1" applyBorder="1"/>
    <xf numFmtId="3" fontId="0" fillId="0" borderId="1" xfId="0" applyNumberFormat="1" applyBorder="1"/>
    <xf numFmtId="3" fontId="0" fillId="0" borderId="12" xfId="0" applyNumberFormat="1" applyBorder="1"/>
    <xf numFmtId="3" fontId="1" fillId="0" borderId="8" xfId="0" applyNumberFormat="1" applyFont="1" applyBorder="1"/>
    <xf numFmtId="3" fontId="1" fillId="0" borderId="13" xfId="0" applyNumberFormat="1" applyFont="1" applyBorder="1"/>
    <xf numFmtId="3" fontId="0" fillId="0" borderId="14" xfId="0" applyNumberFormat="1" applyBorder="1"/>
    <xf numFmtId="3" fontId="4" fillId="0" borderId="8" xfId="0" applyNumberFormat="1" applyFont="1" applyBorder="1"/>
    <xf numFmtId="3" fontId="4" fillId="0" borderId="13" xfId="0" applyNumberFormat="1" applyFont="1" applyBorder="1"/>
    <xf numFmtId="3" fontId="0" fillId="0" borderId="15" xfId="0" applyNumberFormat="1" applyBorder="1"/>
    <xf numFmtId="3" fontId="0" fillId="0" borderId="10" xfId="0" applyNumberFormat="1" applyBorder="1"/>
    <xf numFmtId="3" fontId="2" fillId="0" borderId="16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14" xfId="0" applyBorder="1"/>
    <xf numFmtId="3" fontId="0" fillId="0" borderId="6" xfId="0" applyNumberFormat="1" applyBorder="1"/>
    <xf numFmtId="3" fontId="0" fillId="0" borderId="13" xfId="0" applyNumberForma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0" fillId="0" borderId="12" xfId="0" applyBorder="1"/>
    <xf numFmtId="0" fontId="1" fillId="0" borderId="13" xfId="0" applyFont="1" applyBorder="1"/>
    <xf numFmtId="0" fontId="4" fillId="0" borderId="8" xfId="0" applyFont="1" applyBorder="1"/>
    <xf numFmtId="0" fontId="4" fillId="0" borderId="13" xfId="0" applyFont="1" applyBorder="1"/>
    <xf numFmtId="0" fontId="0" fillId="0" borderId="15" xfId="0" applyBorder="1"/>
    <xf numFmtId="0" fontId="5" fillId="0" borderId="22" xfId="0" applyFont="1" applyBorder="1" applyAlignment="1">
      <alignment horizontal="center" vertical="center" wrapText="1"/>
    </xf>
    <xf numFmtId="0" fontId="1" fillId="0" borderId="9" xfId="0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7" xfId="0" applyFont="1" applyBorder="1"/>
    <xf numFmtId="0" fontId="7" fillId="0" borderId="8" xfId="0" applyFont="1" applyBorder="1"/>
    <xf numFmtId="0" fontId="7" fillId="0" borderId="13" xfId="0" applyFont="1" applyBorder="1"/>
    <xf numFmtId="0" fontId="0" fillId="0" borderId="30" xfId="0" applyBorder="1"/>
    <xf numFmtId="0" fontId="0" fillId="0" borderId="31" xfId="0" applyBorder="1"/>
    <xf numFmtId="0" fontId="7" fillId="0" borderId="14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2" fillId="0" borderId="8" xfId="0" applyFont="1" applyBorder="1"/>
    <xf numFmtId="0" fontId="12" fillId="0" borderId="13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19" workbookViewId="0">
      <selection activeCell="B43" sqref="B43"/>
    </sheetView>
  </sheetViews>
  <sheetFormatPr defaultRowHeight="15"/>
  <cols>
    <col min="1" max="1" width="6.85546875" customWidth="1"/>
    <col min="2" max="2" width="41.7109375" customWidth="1"/>
    <col min="3" max="7" width="9.7109375" style="13" customWidth="1"/>
  </cols>
  <sheetData>
    <row r="1" spans="1:7">
      <c r="G1" s="14" t="s">
        <v>85</v>
      </c>
    </row>
    <row r="2" spans="1:7">
      <c r="A2" s="46" t="s">
        <v>52</v>
      </c>
      <c r="B2" s="46"/>
      <c r="C2" s="46"/>
      <c r="D2" s="46"/>
      <c r="E2" s="46"/>
      <c r="F2" s="46"/>
      <c r="G2" s="46"/>
    </row>
    <row r="3" spans="1:7" ht="15.75" thickBot="1">
      <c r="G3" s="15" t="s">
        <v>24</v>
      </c>
    </row>
    <row r="4" spans="1:7" ht="33" customHeight="1" thickBot="1">
      <c r="A4" s="53" t="s">
        <v>2</v>
      </c>
      <c r="B4" s="51" t="s">
        <v>0</v>
      </c>
      <c r="C4" s="55" t="s">
        <v>53</v>
      </c>
      <c r="D4" s="56"/>
      <c r="E4" s="49" t="s">
        <v>55</v>
      </c>
      <c r="F4" s="49" t="s">
        <v>54</v>
      </c>
      <c r="G4" s="47" t="s">
        <v>1</v>
      </c>
    </row>
    <row r="5" spans="1:7" ht="15.75" customHeight="1" thickBot="1">
      <c r="A5" s="54"/>
      <c r="B5" s="52"/>
      <c r="C5" s="27" t="s">
        <v>92</v>
      </c>
      <c r="D5" s="27" t="s">
        <v>93</v>
      </c>
      <c r="E5" s="50"/>
      <c r="F5" s="50"/>
      <c r="G5" s="48"/>
    </row>
    <row r="6" spans="1:7">
      <c r="A6" s="3" t="s">
        <v>25</v>
      </c>
      <c r="B6" s="4" t="s">
        <v>31</v>
      </c>
      <c r="C6" s="16">
        <v>0</v>
      </c>
      <c r="D6" s="16">
        <v>256</v>
      </c>
      <c r="E6" s="16">
        <v>0</v>
      </c>
      <c r="F6" s="16">
        <v>0</v>
      </c>
      <c r="G6" s="17">
        <v>256</v>
      </c>
    </row>
    <row r="7" spans="1:7">
      <c r="A7" s="3" t="s">
        <v>26</v>
      </c>
      <c r="B7" s="1" t="s">
        <v>48</v>
      </c>
      <c r="C7" s="18">
        <v>0</v>
      </c>
      <c r="D7" s="18">
        <v>0</v>
      </c>
      <c r="E7" s="18">
        <v>0</v>
      </c>
      <c r="F7" s="18">
        <v>0</v>
      </c>
      <c r="G7" s="19">
        <f t="shared" ref="G7:G37" si="0">C7+E7+F7</f>
        <v>0</v>
      </c>
    </row>
    <row r="8" spans="1:7">
      <c r="A8" s="3" t="s">
        <v>27</v>
      </c>
      <c r="B8" s="1" t="s">
        <v>57</v>
      </c>
      <c r="C8" s="18">
        <v>0</v>
      </c>
      <c r="D8" s="18">
        <v>0</v>
      </c>
      <c r="E8" s="18">
        <v>0</v>
      </c>
      <c r="F8" s="18">
        <v>0</v>
      </c>
      <c r="G8" s="19">
        <f t="shared" si="0"/>
        <v>0</v>
      </c>
    </row>
    <row r="9" spans="1:7">
      <c r="A9" s="3" t="s">
        <v>28</v>
      </c>
      <c r="B9" s="1" t="s">
        <v>56</v>
      </c>
      <c r="C9" s="18">
        <v>0</v>
      </c>
      <c r="D9" s="18">
        <v>0</v>
      </c>
      <c r="E9" s="18">
        <v>0</v>
      </c>
      <c r="F9" s="18">
        <v>0</v>
      </c>
      <c r="G9" s="19">
        <f t="shared" si="0"/>
        <v>0</v>
      </c>
    </row>
    <row r="10" spans="1:7" ht="15.75" thickBot="1">
      <c r="A10" s="3" t="s">
        <v>29</v>
      </c>
      <c r="B10" s="1" t="s">
        <v>63</v>
      </c>
      <c r="C10" s="18">
        <v>0</v>
      </c>
      <c r="D10" s="18">
        <v>102218</v>
      </c>
      <c r="E10" s="18">
        <v>0</v>
      </c>
      <c r="F10" s="18">
        <v>0</v>
      </c>
      <c r="G10" s="19">
        <f t="shared" si="0"/>
        <v>0</v>
      </c>
    </row>
    <row r="11" spans="1:7" ht="15.75" thickBot="1">
      <c r="A11" s="7" t="s">
        <v>30</v>
      </c>
      <c r="B11" s="8" t="s">
        <v>58</v>
      </c>
      <c r="C11" s="20">
        <f>SUM(C6:C10)</f>
        <v>0</v>
      </c>
      <c r="D11" s="20">
        <f>SUM(D6:D10)</f>
        <v>102474</v>
      </c>
      <c r="E11" s="20">
        <f>SUM(E6:E10)</f>
        <v>0</v>
      </c>
      <c r="F11" s="20">
        <f>SUM(F6:F10)</f>
        <v>0</v>
      </c>
      <c r="G11" s="21">
        <v>256</v>
      </c>
    </row>
    <row r="12" spans="1:7">
      <c r="A12" s="3"/>
      <c r="B12" s="4"/>
      <c r="C12" s="16"/>
      <c r="D12" s="16"/>
      <c r="E12" s="16"/>
      <c r="F12" s="16"/>
      <c r="G12" s="17"/>
    </row>
    <row r="13" spans="1:7">
      <c r="A13" s="2" t="s">
        <v>32</v>
      </c>
      <c r="B13" s="1" t="s">
        <v>39</v>
      </c>
      <c r="C13" s="18">
        <v>0</v>
      </c>
      <c r="D13" s="18">
        <v>0</v>
      </c>
      <c r="E13" s="18">
        <v>0</v>
      </c>
      <c r="F13" s="18">
        <v>0</v>
      </c>
      <c r="G13" s="19">
        <f t="shared" si="0"/>
        <v>0</v>
      </c>
    </row>
    <row r="14" spans="1:7">
      <c r="A14" s="2" t="s">
        <v>33</v>
      </c>
      <c r="B14" s="1" t="s">
        <v>40</v>
      </c>
      <c r="C14" s="18">
        <v>5400</v>
      </c>
      <c r="D14" s="18">
        <v>5400</v>
      </c>
      <c r="E14" s="18">
        <v>0</v>
      </c>
      <c r="F14" s="18">
        <v>0</v>
      </c>
      <c r="G14" s="19">
        <f t="shared" si="0"/>
        <v>5400</v>
      </c>
    </row>
    <row r="15" spans="1:7">
      <c r="A15" s="2" t="s">
        <v>34</v>
      </c>
      <c r="B15" s="1" t="s">
        <v>41</v>
      </c>
      <c r="C15" s="18">
        <v>0</v>
      </c>
      <c r="D15" s="18">
        <v>0</v>
      </c>
      <c r="E15" s="18">
        <v>0</v>
      </c>
      <c r="F15" s="18">
        <v>0</v>
      </c>
      <c r="G15" s="19">
        <f t="shared" si="0"/>
        <v>0</v>
      </c>
    </row>
    <row r="16" spans="1:7">
      <c r="A16" s="2" t="s">
        <v>35</v>
      </c>
      <c r="B16" s="1" t="s">
        <v>42</v>
      </c>
      <c r="C16" s="18">
        <v>0</v>
      </c>
      <c r="D16" s="18">
        <v>0</v>
      </c>
      <c r="E16" s="18">
        <v>0</v>
      </c>
      <c r="F16" s="18">
        <v>0</v>
      </c>
      <c r="G16" s="19">
        <f t="shared" si="0"/>
        <v>0</v>
      </c>
    </row>
    <row r="17" spans="1:7" ht="15.75" thickBot="1">
      <c r="A17" s="2" t="s">
        <v>36</v>
      </c>
      <c r="B17" s="10" t="s">
        <v>59</v>
      </c>
      <c r="C17" s="18">
        <v>0</v>
      </c>
      <c r="D17" s="18">
        <v>0</v>
      </c>
      <c r="E17" s="18">
        <v>0</v>
      </c>
      <c r="F17" s="18">
        <v>0</v>
      </c>
      <c r="G17" s="22"/>
    </row>
    <row r="18" spans="1:7" ht="15.75" thickBot="1">
      <c r="A18" s="7" t="s">
        <v>37</v>
      </c>
      <c r="B18" s="8" t="s">
        <v>38</v>
      </c>
      <c r="C18" s="20">
        <f>SUM(C13:C17)</f>
        <v>5400</v>
      </c>
      <c r="D18" s="20">
        <f>SUM(D13:D17)</f>
        <v>5400</v>
      </c>
      <c r="E18" s="20">
        <f>SUM(E13:E17)</f>
        <v>0</v>
      </c>
      <c r="F18" s="20">
        <f>SUM(F13:F17)</f>
        <v>0</v>
      </c>
      <c r="G18" s="21">
        <f t="shared" si="0"/>
        <v>5400</v>
      </c>
    </row>
    <row r="19" spans="1:7">
      <c r="A19" s="3"/>
      <c r="B19" s="4"/>
      <c r="C19" s="16"/>
      <c r="D19" s="16"/>
      <c r="E19" s="16"/>
      <c r="F19" s="16"/>
      <c r="G19" s="17"/>
    </row>
    <row r="20" spans="1:7">
      <c r="A20" s="2" t="s">
        <v>43</v>
      </c>
      <c r="B20" s="1" t="s">
        <v>47</v>
      </c>
      <c r="C20" s="18">
        <v>0</v>
      </c>
      <c r="D20" s="18">
        <v>0</v>
      </c>
      <c r="E20" s="18">
        <v>0</v>
      </c>
      <c r="F20" s="18">
        <v>0</v>
      </c>
      <c r="G20" s="19">
        <f t="shared" si="0"/>
        <v>0</v>
      </c>
    </row>
    <row r="21" spans="1:7">
      <c r="A21" s="2" t="s">
        <v>44</v>
      </c>
      <c r="B21" s="1" t="s">
        <v>60</v>
      </c>
      <c r="C21" s="18">
        <v>0</v>
      </c>
      <c r="D21" s="18">
        <v>0</v>
      </c>
      <c r="E21" s="18">
        <v>0</v>
      </c>
      <c r="F21" s="18">
        <v>0</v>
      </c>
      <c r="G21" s="19">
        <f t="shared" si="0"/>
        <v>0</v>
      </c>
    </row>
    <row r="22" spans="1:7" ht="15.75" thickBot="1">
      <c r="A22" s="2" t="s">
        <v>45</v>
      </c>
      <c r="B22" s="1" t="s">
        <v>49</v>
      </c>
      <c r="C22" s="18">
        <v>12000</v>
      </c>
      <c r="D22" s="18">
        <v>12000</v>
      </c>
      <c r="E22" s="18">
        <v>0</v>
      </c>
      <c r="F22" s="18">
        <v>0</v>
      </c>
      <c r="G22" s="19">
        <f t="shared" si="0"/>
        <v>12000</v>
      </c>
    </row>
    <row r="23" spans="1:7" ht="15.75" thickBot="1">
      <c r="A23" s="7" t="s">
        <v>46</v>
      </c>
      <c r="B23" s="8" t="s">
        <v>3</v>
      </c>
      <c r="C23" s="20">
        <f>SUM(C20:C22)</f>
        <v>12000</v>
      </c>
      <c r="D23" s="20">
        <f>SUM(D20:D22)</f>
        <v>12000</v>
      </c>
      <c r="E23" s="20">
        <f>SUM(E20:E22)</f>
        <v>0</v>
      </c>
      <c r="F23" s="20">
        <f>SUM(F20:F22)</f>
        <v>0</v>
      </c>
      <c r="G23" s="21">
        <f t="shared" si="0"/>
        <v>12000</v>
      </c>
    </row>
    <row r="24" spans="1:7" ht="15.75" thickBot="1">
      <c r="A24" s="3"/>
      <c r="B24" s="4"/>
      <c r="C24" s="16"/>
      <c r="D24" s="16"/>
      <c r="E24" s="16"/>
      <c r="F24" s="16"/>
      <c r="G24" s="17"/>
    </row>
    <row r="25" spans="1:7" ht="16.5" thickBot="1">
      <c r="A25" s="42" t="s">
        <v>50</v>
      </c>
      <c r="B25" s="43"/>
      <c r="C25" s="23">
        <f>C11+C18+C23</f>
        <v>17400</v>
      </c>
      <c r="D25" s="23">
        <f>D11+D18+D23</f>
        <v>119874</v>
      </c>
      <c r="E25" s="23">
        <f>E11+E18+E23</f>
        <v>0</v>
      </c>
      <c r="F25" s="23">
        <f>F11+F18+F23</f>
        <v>0</v>
      </c>
      <c r="G25" s="24">
        <f>D25+E25+F25</f>
        <v>119874</v>
      </c>
    </row>
    <row r="26" spans="1:7">
      <c r="A26" s="3"/>
      <c r="B26" s="4"/>
      <c r="C26" s="16"/>
      <c r="D26" s="16"/>
      <c r="E26" s="16"/>
      <c r="F26" s="16"/>
      <c r="G26" s="17"/>
    </row>
    <row r="27" spans="1:7">
      <c r="A27" s="2" t="s">
        <v>4</v>
      </c>
      <c r="B27" s="1" t="s">
        <v>15</v>
      </c>
      <c r="C27" s="18">
        <v>0</v>
      </c>
      <c r="D27" s="18">
        <v>0</v>
      </c>
      <c r="E27" s="18">
        <v>0</v>
      </c>
      <c r="F27" s="18">
        <v>0</v>
      </c>
      <c r="G27" s="19">
        <f t="shared" si="0"/>
        <v>0</v>
      </c>
    </row>
    <row r="28" spans="1:7">
      <c r="A28" s="2" t="s">
        <v>5</v>
      </c>
      <c r="B28" s="1" t="s">
        <v>16</v>
      </c>
      <c r="C28" s="18">
        <v>0</v>
      </c>
      <c r="D28" s="18">
        <v>0</v>
      </c>
      <c r="E28" s="18">
        <v>0</v>
      </c>
      <c r="F28" s="18">
        <v>0</v>
      </c>
      <c r="G28" s="19">
        <f t="shared" si="0"/>
        <v>0</v>
      </c>
    </row>
    <row r="29" spans="1:7">
      <c r="A29" s="2" t="s">
        <v>6</v>
      </c>
      <c r="B29" s="1" t="s">
        <v>17</v>
      </c>
      <c r="C29" s="18">
        <v>0</v>
      </c>
      <c r="D29" s="18">
        <v>0</v>
      </c>
      <c r="E29" s="18">
        <v>0</v>
      </c>
      <c r="F29" s="18">
        <v>0</v>
      </c>
      <c r="G29" s="19">
        <f t="shared" si="0"/>
        <v>0</v>
      </c>
    </row>
    <row r="30" spans="1:7">
      <c r="A30" s="2" t="s">
        <v>7</v>
      </c>
      <c r="B30" s="1" t="s">
        <v>18</v>
      </c>
      <c r="C30" s="18">
        <v>0</v>
      </c>
      <c r="D30" s="18">
        <v>0</v>
      </c>
      <c r="E30" s="18">
        <v>0</v>
      </c>
      <c r="F30" s="18">
        <v>0</v>
      </c>
      <c r="G30" s="19">
        <f t="shared" si="0"/>
        <v>0</v>
      </c>
    </row>
    <row r="31" spans="1:7">
      <c r="A31" s="2" t="s">
        <v>8</v>
      </c>
      <c r="B31" s="1" t="s">
        <v>62</v>
      </c>
      <c r="C31" s="18">
        <v>0</v>
      </c>
      <c r="D31" s="18">
        <v>0</v>
      </c>
      <c r="E31" s="18">
        <v>0</v>
      </c>
      <c r="F31" s="18">
        <v>0</v>
      </c>
      <c r="G31" s="19">
        <f t="shared" si="0"/>
        <v>0</v>
      </c>
    </row>
    <row r="32" spans="1:7">
      <c r="A32" s="2" t="s">
        <v>9</v>
      </c>
      <c r="B32" s="1" t="s">
        <v>21</v>
      </c>
      <c r="C32" s="18">
        <v>0</v>
      </c>
      <c r="D32" s="18">
        <v>0</v>
      </c>
      <c r="E32" s="18">
        <v>0</v>
      </c>
      <c r="F32" s="18">
        <v>0</v>
      </c>
      <c r="G32" s="19">
        <f t="shared" si="0"/>
        <v>0</v>
      </c>
    </row>
    <row r="33" spans="1:7">
      <c r="A33" s="2" t="s">
        <v>10</v>
      </c>
      <c r="B33" s="1" t="s">
        <v>19</v>
      </c>
      <c r="C33" s="18">
        <v>0</v>
      </c>
      <c r="D33" s="18">
        <v>0</v>
      </c>
      <c r="E33" s="18">
        <v>0</v>
      </c>
      <c r="F33" s="18">
        <v>0</v>
      </c>
      <c r="G33" s="19">
        <f t="shared" si="0"/>
        <v>0</v>
      </c>
    </row>
    <row r="34" spans="1:7">
      <c r="A34" s="2" t="s">
        <v>11</v>
      </c>
      <c r="B34" s="1" t="s">
        <v>20</v>
      </c>
      <c r="C34" s="18">
        <v>0</v>
      </c>
      <c r="D34" s="18">
        <v>0</v>
      </c>
      <c r="E34" s="18">
        <v>0</v>
      </c>
      <c r="F34" s="18">
        <v>0</v>
      </c>
      <c r="G34" s="19">
        <f t="shared" si="0"/>
        <v>0</v>
      </c>
    </row>
    <row r="35" spans="1:7">
      <c r="A35" s="2" t="s">
        <v>12</v>
      </c>
      <c r="B35" s="1" t="s">
        <v>14</v>
      </c>
      <c r="C35" s="18">
        <v>0</v>
      </c>
      <c r="D35" s="18">
        <v>0</v>
      </c>
      <c r="E35" s="18">
        <v>0</v>
      </c>
      <c r="F35" s="18">
        <v>0</v>
      </c>
      <c r="G35" s="19">
        <f t="shared" si="0"/>
        <v>0</v>
      </c>
    </row>
    <row r="36" spans="1:7" ht="15.75" thickBot="1">
      <c r="A36" s="5" t="s">
        <v>13</v>
      </c>
      <c r="B36" s="6" t="s">
        <v>61</v>
      </c>
      <c r="C36" s="18">
        <v>0</v>
      </c>
      <c r="D36" s="18">
        <v>0</v>
      </c>
      <c r="E36" s="18">
        <v>0</v>
      </c>
      <c r="F36" s="18">
        <v>0</v>
      </c>
      <c r="G36" s="25">
        <f t="shared" si="0"/>
        <v>0</v>
      </c>
    </row>
    <row r="37" spans="1:7" ht="15.75" thickBot="1">
      <c r="A37" s="7" t="s">
        <v>22</v>
      </c>
      <c r="B37" s="8" t="s">
        <v>23</v>
      </c>
      <c r="C37" s="20">
        <f>SUM(C27:C36)</f>
        <v>0</v>
      </c>
      <c r="D37" s="20">
        <f>SUM(D27:D36)</f>
        <v>0</v>
      </c>
      <c r="E37" s="20">
        <f>SUM(E27:E36)</f>
        <v>0</v>
      </c>
      <c r="F37" s="20">
        <f>SUM(F27:F36)</f>
        <v>0</v>
      </c>
      <c r="G37" s="21">
        <f t="shared" si="0"/>
        <v>0</v>
      </c>
    </row>
    <row r="38" spans="1:7" ht="15.75" thickBot="1">
      <c r="A38" s="9"/>
      <c r="B38" s="10"/>
      <c r="C38" s="26"/>
      <c r="D38" s="26"/>
      <c r="E38" s="26"/>
      <c r="F38" s="26"/>
      <c r="G38" s="22"/>
    </row>
    <row r="39" spans="1:7" ht="16.5" thickBot="1">
      <c r="A39" s="44" t="s">
        <v>51</v>
      </c>
      <c r="B39" s="45"/>
      <c r="C39" s="23">
        <f>C25+C37</f>
        <v>17400</v>
      </c>
      <c r="D39" s="23">
        <f>D25+D37</f>
        <v>119874</v>
      </c>
      <c r="E39" s="23">
        <f>E25+E37</f>
        <v>0</v>
      </c>
      <c r="F39" s="23">
        <f>F25+F37</f>
        <v>0</v>
      </c>
      <c r="G39" s="24">
        <f>D39+E39+F39</f>
        <v>119874</v>
      </c>
    </row>
    <row r="40" spans="1:7">
      <c r="A40" s="41" t="s">
        <v>108</v>
      </c>
    </row>
  </sheetData>
  <mergeCells count="9">
    <mergeCell ref="A25:B25"/>
    <mergeCell ref="A39:B39"/>
    <mergeCell ref="A2:G2"/>
    <mergeCell ref="G4:G5"/>
    <mergeCell ref="F4:F5"/>
    <mergeCell ref="E4:E5"/>
    <mergeCell ref="B4:B5"/>
    <mergeCell ref="A4:A5"/>
    <mergeCell ref="C4:D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opLeftCell="A19" workbookViewId="0">
      <selection activeCell="A41" sqref="A41"/>
    </sheetView>
  </sheetViews>
  <sheetFormatPr defaultRowHeight="15"/>
  <cols>
    <col min="1" max="1" width="9.42578125" customWidth="1"/>
    <col min="2" max="2" width="41.7109375" customWidth="1"/>
    <col min="3" max="10" width="14.28515625" style="13" customWidth="1"/>
  </cols>
  <sheetData>
    <row r="1" spans="1:11">
      <c r="J1" s="14" t="s">
        <v>86</v>
      </c>
    </row>
    <row r="2" spans="1:11">
      <c r="A2" s="46" t="s">
        <v>84</v>
      </c>
      <c r="B2" s="46"/>
      <c r="C2" s="46"/>
      <c r="D2" s="46"/>
      <c r="E2" s="46"/>
      <c r="F2" s="46"/>
      <c r="G2" s="46"/>
      <c r="H2" s="46"/>
      <c r="I2" s="46"/>
      <c r="J2" s="46"/>
      <c r="K2" s="12"/>
    </row>
    <row r="3" spans="1:11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11"/>
    </row>
    <row r="4" spans="1:11" ht="15.75" thickBot="1">
      <c r="J4" s="15" t="s">
        <v>24</v>
      </c>
    </row>
    <row r="5" spans="1:11" ht="30.75" customHeight="1" thickBot="1">
      <c r="A5" s="53" t="s">
        <v>2</v>
      </c>
      <c r="B5" s="51" t="s">
        <v>0</v>
      </c>
      <c r="C5" s="55" t="s">
        <v>88</v>
      </c>
      <c r="D5" s="56"/>
      <c r="E5" s="60" t="s">
        <v>89</v>
      </c>
      <c r="F5" s="57" t="s">
        <v>90</v>
      </c>
      <c r="G5" s="56"/>
      <c r="H5" s="55" t="s">
        <v>91</v>
      </c>
      <c r="I5" s="61"/>
      <c r="J5" s="59" t="s">
        <v>1</v>
      </c>
    </row>
    <row r="6" spans="1:11" ht="14.25" customHeight="1" thickBot="1">
      <c r="A6" s="54"/>
      <c r="B6" s="52"/>
      <c r="C6" s="27" t="s">
        <v>94</v>
      </c>
      <c r="D6" s="27" t="s">
        <v>93</v>
      </c>
      <c r="E6" s="50"/>
      <c r="F6" s="27" t="s">
        <v>94</v>
      </c>
      <c r="G6" s="27" t="s">
        <v>93</v>
      </c>
      <c r="H6" s="27" t="s">
        <v>94</v>
      </c>
      <c r="I6" s="27" t="s">
        <v>93</v>
      </c>
      <c r="J6" s="48"/>
    </row>
    <row r="7" spans="1:11">
      <c r="A7" s="3" t="s">
        <v>25</v>
      </c>
      <c r="B7" s="4" t="s">
        <v>31</v>
      </c>
      <c r="C7" s="16">
        <v>0</v>
      </c>
      <c r="D7" s="16">
        <v>256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7">
        <v>256</v>
      </c>
    </row>
    <row r="8" spans="1:11">
      <c r="A8" s="3" t="s">
        <v>26</v>
      </c>
      <c r="B8" s="1" t="s">
        <v>48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9">
        <f t="shared" ref="J8:J37" si="0">C8+E8+H8</f>
        <v>0</v>
      </c>
    </row>
    <row r="9" spans="1:11">
      <c r="A9" s="3" t="s">
        <v>27</v>
      </c>
      <c r="B9" s="1" t="s">
        <v>57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f t="shared" si="0"/>
        <v>0</v>
      </c>
    </row>
    <row r="10" spans="1:11">
      <c r="A10" s="3" t="s">
        <v>28</v>
      </c>
      <c r="B10" s="1" t="s">
        <v>56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f t="shared" si="0"/>
        <v>0</v>
      </c>
    </row>
    <row r="11" spans="1:11" ht="15.75" thickBot="1">
      <c r="A11" s="3" t="s">
        <v>29</v>
      </c>
      <c r="B11" s="1" t="s">
        <v>63</v>
      </c>
      <c r="C11" s="18">
        <v>0</v>
      </c>
      <c r="D11" s="18">
        <v>102218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>
        <v>75614</v>
      </c>
    </row>
    <row r="12" spans="1:11" ht="15.75" thickBot="1">
      <c r="A12" s="7" t="s">
        <v>30</v>
      </c>
      <c r="B12" s="8" t="s">
        <v>58</v>
      </c>
      <c r="C12" s="20">
        <f t="shared" ref="C12:I12" si="1">SUM(C7:C11)</f>
        <v>0</v>
      </c>
      <c r="D12" s="20">
        <f t="shared" si="1"/>
        <v>102474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1">
        <f>D12+E12+G12+I12</f>
        <v>102474</v>
      </c>
    </row>
    <row r="13" spans="1:11">
      <c r="A13" s="3"/>
      <c r="B13" s="4"/>
      <c r="C13" s="16"/>
      <c r="D13" s="16"/>
      <c r="E13" s="16"/>
      <c r="F13" s="16"/>
      <c r="G13" s="16"/>
      <c r="H13" s="16"/>
      <c r="I13" s="16"/>
      <c r="J13" s="17"/>
    </row>
    <row r="14" spans="1:11">
      <c r="A14" s="2" t="s">
        <v>32</v>
      </c>
      <c r="B14" s="1" t="s">
        <v>39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f t="shared" si="0"/>
        <v>0</v>
      </c>
    </row>
    <row r="15" spans="1:11">
      <c r="A15" s="2" t="s">
        <v>33</v>
      </c>
      <c r="B15" s="1" t="s">
        <v>40</v>
      </c>
      <c r="C15" s="18">
        <v>5400</v>
      </c>
      <c r="D15" s="18">
        <v>5400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f t="shared" si="0"/>
        <v>5400</v>
      </c>
    </row>
    <row r="16" spans="1:11">
      <c r="A16" s="2" t="s">
        <v>34</v>
      </c>
      <c r="B16" s="1" t="s">
        <v>41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f t="shared" si="0"/>
        <v>0</v>
      </c>
    </row>
    <row r="17" spans="1:10">
      <c r="A17" s="2" t="s">
        <v>35</v>
      </c>
      <c r="B17" s="1" t="s">
        <v>42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9">
        <f t="shared" si="0"/>
        <v>0</v>
      </c>
    </row>
    <row r="18" spans="1:10" ht="15.75" thickBot="1">
      <c r="A18" s="2" t="s">
        <v>36</v>
      </c>
      <c r="B18" s="10" t="s">
        <v>59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9">
        <f t="shared" si="0"/>
        <v>0</v>
      </c>
    </row>
    <row r="19" spans="1:10" ht="15.75" thickBot="1">
      <c r="A19" s="7" t="s">
        <v>37</v>
      </c>
      <c r="B19" s="8" t="s">
        <v>38</v>
      </c>
      <c r="C19" s="20">
        <f t="shared" ref="C19:I19" si="2">SUM(C14:C18)</f>
        <v>5400</v>
      </c>
      <c r="D19" s="20">
        <f t="shared" si="2"/>
        <v>5400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1">
        <f>C19+E19+H19</f>
        <v>5400</v>
      </c>
    </row>
    <row r="20" spans="1:10">
      <c r="A20" s="3"/>
      <c r="B20" s="4"/>
      <c r="C20" s="16"/>
      <c r="D20" s="16"/>
      <c r="E20" s="16"/>
      <c r="F20" s="16"/>
      <c r="G20" s="16"/>
      <c r="H20" s="16"/>
      <c r="I20" s="16"/>
      <c r="J20" s="17"/>
    </row>
    <row r="21" spans="1:10">
      <c r="A21" s="2" t="s">
        <v>43</v>
      </c>
      <c r="B21" s="1" t="s">
        <v>47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9">
        <f t="shared" si="0"/>
        <v>0</v>
      </c>
    </row>
    <row r="22" spans="1:10">
      <c r="A22" s="2" t="s">
        <v>44</v>
      </c>
      <c r="B22" s="1" t="s">
        <v>60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f t="shared" si="0"/>
        <v>0</v>
      </c>
    </row>
    <row r="23" spans="1:10" ht="15.75" thickBot="1">
      <c r="A23" s="2" t="s">
        <v>45</v>
      </c>
      <c r="B23" s="1" t="s">
        <v>49</v>
      </c>
      <c r="C23" s="18">
        <v>12000</v>
      </c>
      <c r="D23" s="18">
        <v>12000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9">
        <f t="shared" si="0"/>
        <v>12000</v>
      </c>
    </row>
    <row r="24" spans="1:10" ht="15.75" thickBot="1">
      <c r="A24" s="7" t="s">
        <v>46</v>
      </c>
      <c r="B24" s="8" t="s">
        <v>3</v>
      </c>
      <c r="C24" s="20">
        <f t="shared" ref="C24:I24" si="3">SUM(C21:C23)</f>
        <v>12000</v>
      </c>
      <c r="D24" s="20">
        <f t="shared" si="3"/>
        <v>12000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1">
        <f t="shared" si="0"/>
        <v>12000</v>
      </c>
    </row>
    <row r="25" spans="1:10" ht="15.75" thickBot="1">
      <c r="A25" s="3"/>
      <c r="B25" s="4"/>
      <c r="C25" s="16"/>
      <c r="D25" s="16"/>
      <c r="E25" s="16"/>
      <c r="F25" s="16"/>
      <c r="G25" s="16"/>
      <c r="H25" s="16"/>
      <c r="I25" s="16"/>
      <c r="J25" s="17">
        <f t="shared" si="0"/>
        <v>0</v>
      </c>
    </row>
    <row r="26" spans="1:10" ht="16.5" thickBot="1">
      <c r="A26" s="44" t="s">
        <v>50</v>
      </c>
      <c r="B26" s="45"/>
      <c r="C26" s="23">
        <f t="shared" ref="C26:I26" si="4">C12+C19+C24</f>
        <v>17400</v>
      </c>
      <c r="D26" s="23">
        <f>D12+D19+D24</f>
        <v>119874</v>
      </c>
      <c r="E26" s="23">
        <f t="shared" si="4"/>
        <v>0</v>
      </c>
      <c r="F26" s="23">
        <f t="shared" si="4"/>
        <v>0</v>
      </c>
      <c r="G26" s="23">
        <f>G12+G19+G24</f>
        <v>0</v>
      </c>
      <c r="H26" s="23">
        <f t="shared" si="4"/>
        <v>0</v>
      </c>
      <c r="I26" s="23">
        <f t="shared" si="4"/>
        <v>0</v>
      </c>
      <c r="J26" s="24">
        <f>D26+E26+H26</f>
        <v>119874</v>
      </c>
    </row>
    <row r="27" spans="1:10">
      <c r="A27" s="3"/>
      <c r="B27" s="4"/>
      <c r="C27" s="16"/>
      <c r="D27" s="16"/>
      <c r="E27" s="16"/>
      <c r="F27" s="16"/>
      <c r="G27" s="16"/>
      <c r="H27" s="16"/>
      <c r="I27" s="16"/>
      <c r="J27" s="17"/>
    </row>
    <row r="28" spans="1:10">
      <c r="A28" s="2" t="s">
        <v>4</v>
      </c>
      <c r="B28" s="1" t="s">
        <v>15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>
        <f t="shared" si="0"/>
        <v>0</v>
      </c>
    </row>
    <row r="29" spans="1:10">
      <c r="A29" s="2" t="s">
        <v>5</v>
      </c>
      <c r="B29" s="1" t="s">
        <v>16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9">
        <f t="shared" si="0"/>
        <v>0</v>
      </c>
    </row>
    <row r="30" spans="1:10">
      <c r="A30" s="2" t="s">
        <v>6</v>
      </c>
      <c r="B30" s="1" t="s">
        <v>17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9">
        <f t="shared" si="0"/>
        <v>0</v>
      </c>
    </row>
    <row r="31" spans="1:10">
      <c r="A31" s="2" t="s">
        <v>7</v>
      </c>
      <c r="B31" s="1" t="s">
        <v>18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9">
        <f t="shared" si="0"/>
        <v>0</v>
      </c>
    </row>
    <row r="32" spans="1:10">
      <c r="A32" s="2" t="s">
        <v>8</v>
      </c>
      <c r="B32" s="1" t="s">
        <v>62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9">
        <f t="shared" si="0"/>
        <v>0</v>
      </c>
    </row>
    <row r="33" spans="1:10">
      <c r="A33" s="2" t="s">
        <v>9</v>
      </c>
      <c r="B33" s="1" t="s">
        <v>21</v>
      </c>
      <c r="C33" s="18">
        <f>-(E33+F33)</f>
        <v>-2904</v>
      </c>
      <c r="D33" s="18">
        <v>-5327</v>
      </c>
      <c r="E33" s="18">
        <v>2269</v>
      </c>
      <c r="F33" s="18">
        <v>635</v>
      </c>
      <c r="G33" s="18">
        <v>2750</v>
      </c>
      <c r="H33" s="18">
        <v>0</v>
      </c>
      <c r="I33" s="18">
        <v>308</v>
      </c>
      <c r="J33" s="19">
        <f>C33+E33+H33+F33</f>
        <v>0</v>
      </c>
    </row>
    <row r="34" spans="1:10">
      <c r="A34" s="2" t="s">
        <v>10</v>
      </c>
      <c r="B34" s="1" t="s">
        <v>19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9">
        <f t="shared" si="0"/>
        <v>0</v>
      </c>
    </row>
    <row r="35" spans="1:10">
      <c r="A35" s="2" t="s">
        <v>11</v>
      </c>
      <c r="B35" s="1" t="s">
        <v>20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9">
        <f t="shared" si="0"/>
        <v>0</v>
      </c>
    </row>
    <row r="36" spans="1:10">
      <c r="A36" s="2" t="s">
        <v>12</v>
      </c>
      <c r="B36" s="1" t="s">
        <v>14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9">
        <f t="shared" si="0"/>
        <v>0</v>
      </c>
    </row>
    <row r="37" spans="1:10" ht="15.75" thickBot="1">
      <c r="A37" s="5" t="s">
        <v>13</v>
      </c>
      <c r="B37" s="6" t="s">
        <v>61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25">
        <f t="shared" si="0"/>
        <v>0</v>
      </c>
    </row>
    <row r="38" spans="1:10" ht="15.75" thickBot="1">
      <c r="A38" s="7" t="s">
        <v>22</v>
      </c>
      <c r="B38" s="8" t="s">
        <v>23</v>
      </c>
      <c r="C38" s="20">
        <f t="shared" ref="C38:I38" si="5">SUM(C28:C37)</f>
        <v>-2904</v>
      </c>
      <c r="D38" s="20">
        <f t="shared" si="5"/>
        <v>-5327</v>
      </c>
      <c r="E38" s="20">
        <f t="shared" si="5"/>
        <v>2269</v>
      </c>
      <c r="F38" s="20">
        <f t="shared" si="5"/>
        <v>635</v>
      </c>
      <c r="G38" s="20">
        <f t="shared" si="5"/>
        <v>2750</v>
      </c>
      <c r="H38" s="20">
        <f t="shared" si="5"/>
        <v>0</v>
      </c>
      <c r="I38" s="20">
        <f t="shared" si="5"/>
        <v>308</v>
      </c>
      <c r="J38" s="21">
        <f>C38+E38+H38+F38</f>
        <v>0</v>
      </c>
    </row>
    <row r="39" spans="1:10" ht="15.75" thickBot="1">
      <c r="A39" s="9"/>
      <c r="B39" s="10"/>
      <c r="C39" s="26"/>
      <c r="D39" s="26"/>
      <c r="E39" s="26"/>
      <c r="F39" s="26"/>
      <c r="G39" s="26"/>
      <c r="H39" s="26"/>
      <c r="I39" s="26"/>
      <c r="J39" s="22"/>
    </row>
    <row r="40" spans="1:10" ht="16.5" thickBot="1">
      <c r="A40" s="44" t="s">
        <v>51</v>
      </c>
      <c r="B40" s="45"/>
      <c r="C40" s="23">
        <f t="shared" ref="C40:I40" si="6">C26+C38</f>
        <v>14496</v>
      </c>
      <c r="D40" s="23">
        <f t="shared" si="6"/>
        <v>114547</v>
      </c>
      <c r="E40" s="23">
        <f t="shared" si="6"/>
        <v>2269</v>
      </c>
      <c r="F40" s="23">
        <f t="shared" si="6"/>
        <v>635</v>
      </c>
      <c r="G40" s="23">
        <f>G26+G38</f>
        <v>2750</v>
      </c>
      <c r="H40" s="23">
        <f t="shared" si="6"/>
        <v>0</v>
      </c>
      <c r="I40" s="23">
        <f t="shared" si="6"/>
        <v>308</v>
      </c>
      <c r="J40" s="24">
        <f>D40+E40+H40+I40+G40</f>
        <v>119874</v>
      </c>
    </row>
    <row r="41" spans="1:10">
      <c r="A41" s="41" t="s">
        <v>108</v>
      </c>
    </row>
  </sheetData>
  <mergeCells count="11">
    <mergeCell ref="F5:G5"/>
    <mergeCell ref="A2:J2"/>
    <mergeCell ref="A26:B26"/>
    <mergeCell ref="A40:B40"/>
    <mergeCell ref="A3:J3"/>
    <mergeCell ref="C5:D5"/>
    <mergeCell ref="J5:J6"/>
    <mergeCell ref="E5:E6"/>
    <mergeCell ref="H5:I5"/>
    <mergeCell ref="B5:B6"/>
    <mergeCell ref="A5:A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topLeftCell="A16" workbookViewId="0">
      <selection activeCell="A41" sqref="A41"/>
    </sheetView>
  </sheetViews>
  <sheetFormatPr defaultRowHeight="15"/>
  <cols>
    <col min="1" max="1" width="6.85546875" customWidth="1"/>
    <col min="2" max="2" width="41.7109375" customWidth="1"/>
    <col min="3" max="5" width="9.7109375" style="13" customWidth="1"/>
    <col min="6" max="7" width="9.140625" style="13"/>
    <col min="8" max="9" width="12.7109375" style="13" customWidth="1"/>
    <col min="10" max="11" width="9.140625" style="13"/>
    <col min="12" max="12" width="11.140625" style="13" customWidth="1"/>
    <col min="13" max="13" width="9.85546875" style="13" customWidth="1"/>
    <col min="14" max="14" width="11" style="13" customWidth="1"/>
    <col min="15" max="15" width="10.42578125" style="13" customWidth="1"/>
    <col min="16" max="16" width="9.140625" style="13"/>
    <col min="17" max="17" width="10.28515625" style="13" customWidth="1"/>
    <col min="18" max="19" width="9.140625" style="13"/>
    <col min="20" max="20" width="10.5703125" style="13" customWidth="1"/>
    <col min="21" max="21" width="10.28515625" style="13" customWidth="1"/>
    <col min="22" max="22" width="10" style="13" customWidth="1"/>
    <col min="23" max="23" width="9.140625" style="13"/>
    <col min="24" max="24" width="10.28515625" style="13" customWidth="1"/>
    <col min="25" max="25" width="11.28515625" style="13" customWidth="1"/>
    <col min="26" max="26" width="9.85546875" style="13" customWidth="1"/>
  </cols>
  <sheetData>
    <row r="1" spans="1:26">
      <c r="Z1" s="14" t="s">
        <v>87</v>
      </c>
    </row>
    <row r="2" spans="1:26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thickBot="1">
      <c r="Z4" s="15" t="s">
        <v>24</v>
      </c>
    </row>
    <row r="5" spans="1:26" ht="66" customHeight="1" thickBot="1">
      <c r="A5" s="53" t="s">
        <v>2</v>
      </c>
      <c r="B5" s="51" t="s">
        <v>0</v>
      </c>
      <c r="C5" s="55" t="s">
        <v>95</v>
      </c>
      <c r="D5" s="56"/>
      <c r="E5" s="49" t="s">
        <v>64</v>
      </c>
      <c r="F5" s="49" t="s">
        <v>65</v>
      </c>
      <c r="G5" s="60" t="s">
        <v>66</v>
      </c>
      <c r="H5" s="65" t="s">
        <v>80</v>
      </c>
      <c r="I5" s="66"/>
      <c r="J5" s="65" t="s">
        <v>81</v>
      </c>
      <c r="K5" s="66"/>
      <c r="L5" s="64" t="s">
        <v>67</v>
      </c>
      <c r="M5" s="62" t="s">
        <v>68</v>
      </c>
      <c r="N5" s="62" t="s">
        <v>69</v>
      </c>
      <c r="O5" s="62" t="s">
        <v>70</v>
      </c>
      <c r="P5" s="62" t="s">
        <v>71</v>
      </c>
      <c r="Q5" s="62" t="s">
        <v>72</v>
      </c>
      <c r="R5" s="62" t="s">
        <v>73</v>
      </c>
      <c r="S5" s="62" t="s">
        <v>74</v>
      </c>
      <c r="T5" s="62" t="s">
        <v>82</v>
      </c>
      <c r="U5" s="62" t="s">
        <v>75</v>
      </c>
      <c r="V5" s="62" t="s">
        <v>76</v>
      </c>
      <c r="W5" s="62" t="s">
        <v>77</v>
      </c>
      <c r="X5" s="62" t="s">
        <v>78</v>
      </c>
      <c r="Y5" s="62" t="s">
        <v>79</v>
      </c>
      <c r="Z5" s="47" t="s">
        <v>1</v>
      </c>
    </row>
    <row r="6" spans="1:26" ht="18" customHeight="1" thickBot="1">
      <c r="A6" s="54"/>
      <c r="B6" s="52"/>
      <c r="C6" s="27" t="s">
        <v>92</v>
      </c>
      <c r="D6" s="27" t="s">
        <v>93</v>
      </c>
      <c r="E6" s="50"/>
      <c r="F6" s="50"/>
      <c r="G6" s="50"/>
      <c r="H6" s="27" t="s">
        <v>92</v>
      </c>
      <c r="I6" s="27" t="s">
        <v>93</v>
      </c>
      <c r="J6" s="27" t="s">
        <v>92</v>
      </c>
      <c r="K6" s="27" t="s">
        <v>93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48"/>
    </row>
    <row r="7" spans="1:26">
      <c r="A7" s="3" t="s">
        <v>25</v>
      </c>
      <c r="B7" s="4" t="s">
        <v>31</v>
      </c>
      <c r="C7" s="16">
        <v>0</v>
      </c>
      <c r="D7" s="16">
        <v>256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9">
        <f t="shared" ref="Z7:Z12" si="0">SUM(C7:Y7)</f>
        <v>256</v>
      </c>
    </row>
    <row r="8" spans="1:26">
      <c r="A8" s="3" t="s">
        <v>26</v>
      </c>
      <c r="B8" s="1" t="s">
        <v>48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9">
        <f t="shared" si="0"/>
        <v>0</v>
      </c>
    </row>
    <row r="9" spans="1:26">
      <c r="A9" s="3" t="s">
        <v>27</v>
      </c>
      <c r="B9" s="1" t="s">
        <v>57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9">
        <f t="shared" si="0"/>
        <v>0</v>
      </c>
    </row>
    <row r="10" spans="1:26">
      <c r="A10" s="3" t="s">
        <v>28</v>
      </c>
      <c r="B10" s="1" t="s">
        <v>56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9">
        <f t="shared" si="0"/>
        <v>0</v>
      </c>
    </row>
    <row r="11" spans="1:26" ht="15.75" thickBot="1">
      <c r="A11" s="9" t="s">
        <v>29</v>
      </c>
      <c r="B11" s="6" t="s">
        <v>63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102218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25">
        <f>SUM(C11:Y11)</f>
        <v>102218</v>
      </c>
    </row>
    <row r="12" spans="1:26" ht="15.75" thickBot="1">
      <c r="A12" s="7" t="s">
        <v>30</v>
      </c>
      <c r="B12" s="8" t="s">
        <v>58</v>
      </c>
      <c r="C12" s="20">
        <f>SUM(C7:C11)</f>
        <v>0</v>
      </c>
      <c r="D12" s="20">
        <f>SUM(D7:D11)</f>
        <v>256</v>
      </c>
      <c r="E12" s="20">
        <f t="shared" ref="E12:Y12" si="1">SUM(E7:E11)</f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102218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  <c r="R12" s="20">
        <f t="shared" si="1"/>
        <v>0</v>
      </c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W12" s="20">
        <f t="shared" si="1"/>
        <v>0</v>
      </c>
      <c r="X12" s="20">
        <f t="shared" si="1"/>
        <v>0</v>
      </c>
      <c r="Y12" s="20">
        <f t="shared" si="1"/>
        <v>0</v>
      </c>
      <c r="Z12" s="31">
        <f t="shared" si="0"/>
        <v>102474</v>
      </c>
    </row>
    <row r="13" spans="1:26">
      <c r="A13" s="3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</row>
    <row r="14" spans="1:26">
      <c r="A14" s="2" t="s">
        <v>32</v>
      </c>
      <c r="B14" s="1" t="s">
        <v>39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9">
        <f>SUM(C14:Y14)</f>
        <v>0</v>
      </c>
    </row>
    <row r="15" spans="1:26">
      <c r="A15" s="2" t="s">
        <v>33</v>
      </c>
      <c r="B15" s="1" t="s">
        <v>40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5400</v>
      </c>
      <c r="K15" s="18">
        <v>5400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9">
        <f>SUM(C15:Y15)-J15</f>
        <v>5400</v>
      </c>
    </row>
    <row r="16" spans="1:26">
      <c r="A16" s="2" t="s">
        <v>34</v>
      </c>
      <c r="B16" s="1" t="s">
        <v>41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9">
        <f>SUM(C16:Y16)</f>
        <v>0</v>
      </c>
    </row>
    <row r="17" spans="1:26">
      <c r="A17" s="2" t="s">
        <v>35</v>
      </c>
      <c r="B17" s="1" t="s">
        <v>42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9">
        <f>SUM(C17:Y17)</f>
        <v>0</v>
      </c>
    </row>
    <row r="18" spans="1:26" ht="15.75" thickBot="1">
      <c r="A18" s="5" t="s">
        <v>36</v>
      </c>
      <c r="B18" s="10" t="s">
        <v>59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9">
        <f>SUM(C18:Y18)</f>
        <v>0</v>
      </c>
    </row>
    <row r="19" spans="1:26" ht="15.75" thickBot="1">
      <c r="A19" s="7" t="s">
        <v>37</v>
      </c>
      <c r="B19" s="8" t="s">
        <v>38</v>
      </c>
      <c r="C19" s="20">
        <f>SUM(C14:C18)</f>
        <v>0</v>
      </c>
      <c r="D19" s="20">
        <f>SUM(D14:D18)</f>
        <v>0</v>
      </c>
      <c r="E19" s="20">
        <f t="shared" ref="E19:Y19" si="2">SUM(E14:E18)</f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5400</v>
      </c>
      <c r="K19" s="20">
        <f t="shared" si="2"/>
        <v>5400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20">
        <f t="shared" si="2"/>
        <v>0</v>
      </c>
      <c r="Q19" s="20">
        <f t="shared" si="2"/>
        <v>0</v>
      </c>
      <c r="R19" s="20">
        <f t="shared" si="2"/>
        <v>0</v>
      </c>
      <c r="S19" s="20">
        <f t="shared" si="2"/>
        <v>0</v>
      </c>
      <c r="T19" s="20">
        <f t="shared" si="2"/>
        <v>0</v>
      </c>
      <c r="U19" s="20">
        <f t="shared" si="2"/>
        <v>0</v>
      </c>
      <c r="V19" s="20">
        <f t="shared" si="2"/>
        <v>0</v>
      </c>
      <c r="W19" s="20">
        <f t="shared" si="2"/>
        <v>0</v>
      </c>
      <c r="X19" s="20">
        <f t="shared" si="2"/>
        <v>0</v>
      </c>
      <c r="Y19" s="20">
        <f t="shared" si="2"/>
        <v>0</v>
      </c>
      <c r="Z19" s="21">
        <f>SUM(C19:Y19)</f>
        <v>10800</v>
      </c>
    </row>
    <row r="20" spans="1:26">
      <c r="A20" s="3"/>
      <c r="B20" s="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</row>
    <row r="21" spans="1:26">
      <c r="A21" s="2" t="s">
        <v>43</v>
      </c>
      <c r="B21" s="1" t="s">
        <v>47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9">
        <f>SUM(C21:Y21)</f>
        <v>0</v>
      </c>
    </row>
    <row r="22" spans="1:26">
      <c r="A22" s="2" t="s">
        <v>44</v>
      </c>
      <c r="B22" s="1" t="s">
        <v>60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9">
        <f>SUM(C22:Y22)</f>
        <v>0</v>
      </c>
    </row>
    <row r="23" spans="1:26" ht="15.75" thickBot="1">
      <c r="A23" s="5" t="s">
        <v>45</v>
      </c>
      <c r="B23" s="6" t="s">
        <v>49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12000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9">
        <f>SUM(C23:Y23)</f>
        <v>12000</v>
      </c>
    </row>
    <row r="24" spans="1:26" ht="15.75" thickBot="1">
      <c r="A24" s="7" t="s">
        <v>46</v>
      </c>
      <c r="B24" s="8" t="s">
        <v>3</v>
      </c>
      <c r="C24" s="20">
        <f>SUM(C21:C23)</f>
        <v>0</v>
      </c>
      <c r="D24" s="20">
        <f>SUM(D21:D23)</f>
        <v>0</v>
      </c>
      <c r="E24" s="20">
        <f t="shared" ref="E24:Y24" si="3">SUM(E21:E23)</f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0">
        <f t="shared" si="3"/>
        <v>0</v>
      </c>
      <c r="P24" s="20">
        <f t="shared" si="3"/>
        <v>12000</v>
      </c>
      <c r="Q24" s="20">
        <f t="shared" si="3"/>
        <v>0</v>
      </c>
      <c r="R24" s="20">
        <f t="shared" si="3"/>
        <v>0</v>
      </c>
      <c r="S24" s="20">
        <f t="shared" si="3"/>
        <v>0</v>
      </c>
      <c r="T24" s="20">
        <f t="shared" si="3"/>
        <v>0</v>
      </c>
      <c r="U24" s="20">
        <f t="shared" si="3"/>
        <v>0</v>
      </c>
      <c r="V24" s="20">
        <f t="shared" si="3"/>
        <v>0</v>
      </c>
      <c r="W24" s="20">
        <f t="shared" si="3"/>
        <v>0</v>
      </c>
      <c r="X24" s="20">
        <f t="shared" si="3"/>
        <v>0</v>
      </c>
      <c r="Y24" s="20">
        <f t="shared" si="3"/>
        <v>0</v>
      </c>
      <c r="Z24" s="21">
        <f>SUM(C24:Y24)</f>
        <v>12000</v>
      </c>
    </row>
    <row r="25" spans="1:26" ht="15.75" thickBot="1">
      <c r="A25" s="9"/>
      <c r="B25" s="1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2"/>
    </row>
    <row r="26" spans="1:26" ht="16.5" thickBot="1">
      <c r="A26" s="42" t="s">
        <v>50</v>
      </c>
      <c r="B26" s="43"/>
      <c r="C26" s="23">
        <f>C12+C19+C24</f>
        <v>0</v>
      </c>
      <c r="D26" s="23">
        <f>D12+D19+D24</f>
        <v>256</v>
      </c>
      <c r="E26" s="23">
        <f t="shared" ref="E26:Y26" si="4">E12+E19+E24</f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  <c r="I26" s="23">
        <f>I12+I19+I24</f>
        <v>0</v>
      </c>
      <c r="J26" s="23">
        <f t="shared" si="4"/>
        <v>5400</v>
      </c>
      <c r="K26" s="23">
        <f>K12+K19+K24</f>
        <v>107618</v>
      </c>
      <c r="L26" s="23">
        <f t="shared" si="4"/>
        <v>0</v>
      </c>
      <c r="M26" s="23">
        <f t="shared" si="4"/>
        <v>0</v>
      </c>
      <c r="N26" s="23">
        <f t="shared" si="4"/>
        <v>0</v>
      </c>
      <c r="O26" s="23">
        <f t="shared" si="4"/>
        <v>0</v>
      </c>
      <c r="P26" s="23">
        <f t="shared" si="4"/>
        <v>12000</v>
      </c>
      <c r="Q26" s="23">
        <f t="shared" si="4"/>
        <v>0</v>
      </c>
      <c r="R26" s="23">
        <f t="shared" si="4"/>
        <v>0</v>
      </c>
      <c r="S26" s="23">
        <f t="shared" si="4"/>
        <v>0</v>
      </c>
      <c r="T26" s="23">
        <f t="shared" si="4"/>
        <v>0</v>
      </c>
      <c r="U26" s="23">
        <f t="shared" si="4"/>
        <v>0</v>
      </c>
      <c r="V26" s="23">
        <f t="shared" si="4"/>
        <v>0</v>
      </c>
      <c r="W26" s="23">
        <f t="shared" si="4"/>
        <v>0</v>
      </c>
      <c r="X26" s="23">
        <f t="shared" si="4"/>
        <v>0</v>
      </c>
      <c r="Y26" s="23">
        <f t="shared" si="4"/>
        <v>0</v>
      </c>
      <c r="Z26" s="24">
        <f>SUM(C26:Y26)</f>
        <v>125274</v>
      </c>
    </row>
    <row r="27" spans="1:26">
      <c r="A27" s="3"/>
      <c r="B27" s="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</row>
    <row r="28" spans="1:26">
      <c r="A28" s="2" t="s">
        <v>4</v>
      </c>
      <c r="B28" s="1" t="s">
        <v>15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9">
        <f>SUM(C28:Y28)</f>
        <v>0</v>
      </c>
    </row>
    <row r="29" spans="1:26">
      <c r="A29" s="2" t="s">
        <v>5</v>
      </c>
      <c r="B29" s="1" t="s">
        <v>16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9">
        <f t="shared" ref="Z29:Z37" si="5">SUM(C29:Y29)</f>
        <v>0</v>
      </c>
    </row>
    <row r="30" spans="1:26">
      <c r="A30" s="2" t="s">
        <v>6</v>
      </c>
      <c r="B30" s="1" t="s">
        <v>17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9">
        <f t="shared" si="5"/>
        <v>0</v>
      </c>
    </row>
    <row r="31" spans="1:26">
      <c r="A31" s="2" t="s">
        <v>7</v>
      </c>
      <c r="B31" s="1" t="s">
        <v>18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9">
        <f t="shared" si="5"/>
        <v>0</v>
      </c>
    </row>
    <row r="32" spans="1:26">
      <c r="A32" s="2" t="s">
        <v>8</v>
      </c>
      <c r="B32" s="1" t="s">
        <v>62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9">
        <f t="shared" si="5"/>
        <v>0</v>
      </c>
    </row>
    <row r="33" spans="1:26">
      <c r="A33" s="2" t="s">
        <v>9</v>
      </c>
      <c r="B33" s="1" t="s">
        <v>21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f>-(635+2269)</f>
        <v>-2904</v>
      </c>
      <c r="I33" s="18">
        <v>-5327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9">
        <v>-5327</v>
      </c>
    </row>
    <row r="34" spans="1:26">
      <c r="A34" s="2" t="s">
        <v>10</v>
      </c>
      <c r="B34" s="1" t="s">
        <v>19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9">
        <f t="shared" si="5"/>
        <v>0</v>
      </c>
    </row>
    <row r="35" spans="1:26">
      <c r="A35" s="2" t="s">
        <v>11</v>
      </c>
      <c r="B35" s="1" t="s">
        <v>20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9">
        <f t="shared" si="5"/>
        <v>0</v>
      </c>
    </row>
    <row r="36" spans="1:26">
      <c r="A36" s="2" t="s">
        <v>12</v>
      </c>
      <c r="B36" s="1" t="s">
        <v>14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9">
        <f t="shared" si="5"/>
        <v>0</v>
      </c>
    </row>
    <row r="37" spans="1:26" ht="15.75" thickBot="1">
      <c r="A37" s="5" t="s">
        <v>13</v>
      </c>
      <c r="B37" s="6" t="s">
        <v>61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9">
        <f t="shared" si="5"/>
        <v>0</v>
      </c>
    </row>
    <row r="38" spans="1:26" ht="15.75" thickBot="1">
      <c r="A38" s="7" t="s">
        <v>22</v>
      </c>
      <c r="B38" s="8" t="s">
        <v>23</v>
      </c>
      <c r="C38" s="20">
        <f>SUM(C28:C37)</f>
        <v>0</v>
      </c>
      <c r="D38" s="20">
        <f>SUM(D28:D37)</f>
        <v>0</v>
      </c>
      <c r="E38" s="20">
        <f t="shared" ref="E38:Y38" si="6">SUM(E28:E37)</f>
        <v>0</v>
      </c>
      <c r="F38" s="20">
        <f t="shared" si="6"/>
        <v>0</v>
      </c>
      <c r="G38" s="20">
        <f t="shared" si="6"/>
        <v>0</v>
      </c>
      <c r="H38" s="20">
        <f t="shared" si="6"/>
        <v>-2904</v>
      </c>
      <c r="I38" s="20">
        <f t="shared" si="6"/>
        <v>-5327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0">
        <f t="shared" si="6"/>
        <v>0</v>
      </c>
      <c r="P38" s="20">
        <f t="shared" si="6"/>
        <v>0</v>
      </c>
      <c r="Q38" s="20">
        <f t="shared" si="6"/>
        <v>0</v>
      </c>
      <c r="R38" s="20">
        <f t="shared" si="6"/>
        <v>0</v>
      </c>
      <c r="S38" s="20">
        <f t="shared" si="6"/>
        <v>0</v>
      </c>
      <c r="T38" s="20">
        <f t="shared" si="6"/>
        <v>0</v>
      </c>
      <c r="U38" s="20">
        <f t="shared" si="6"/>
        <v>0</v>
      </c>
      <c r="V38" s="20">
        <f t="shared" si="6"/>
        <v>0</v>
      </c>
      <c r="W38" s="20">
        <f t="shared" si="6"/>
        <v>0</v>
      </c>
      <c r="X38" s="20">
        <f t="shared" si="6"/>
        <v>0</v>
      </c>
      <c r="Y38" s="20">
        <f t="shared" si="6"/>
        <v>0</v>
      </c>
      <c r="Z38" s="21">
        <v>-5065</v>
      </c>
    </row>
    <row r="39" spans="1:26" ht="15.75" thickBot="1">
      <c r="A39" s="9"/>
      <c r="B39" s="10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2"/>
    </row>
    <row r="40" spans="1:26" ht="16.5" thickBot="1">
      <c r="A40" s="44" t="s">
        <v>51</v>
      </c>
      <c r="B40" s="45"/>
      <c r="C40" s="23">
        <f>C26+C38</f>
        <v>0</v>
      </c>
      <c r="D40" s="23">
        <f>D26+D38</f>
        <v>256</v>
      </c>
      <c r="E40" s="23">
        <f t="shared" ref="E40:Y40" si="7">E26+E38</f>
        <v>0</v>
      </c>
      <c r="F40" s="23">
        <f t="shared" si="7"/>
        <v>0</v>
      </c>
      <c r="G40" s="23">
        <f t="shared" si="7"/>
        <v>0</v>
      </c>
      <c r="H40" s="23">
        <f t="shared" si="7"/>
        <v>-2904</v>
      </c>
      <c r="I40" s="23">
        <f>I26+I38</f>
        <v>-5327</v>
      </c>
      <c r="J40" s="23">
        <f t="shared" si="7"/>
        <v>5400</v>
      </c>
      <c r="K40" s="23">
        <f>K26+K38</f>
        <v>107618</v>
      </c>
      <c r="L40" s="23">
        <f t="shared" si="7"/>
        <v>0</v>
      </c>
      <c r="M40" s="23">
        <f t="shared" si="7"/>
        <v>0</v>
      </c>
      <c r="N40" s="23">
        <f t="shared" si="7"/>
        <v>0</v>
      </c>
      <c r="O40" s="23">
        <f t="shared" si="7"/>
        <v>0</v>
      </c>
      <c r="P40" s="23">
        <f t="shared" si="7"/>
        <v>12000</v>
      </c>
      <c r="Q40" s="23">
        <f t="shared" si="7"/>
        <v>0</v>
      </c>
      <c r="R40" s="23">
        <f t="shared" si="7"/>
        <v>0</v>
      </c>
      <c r="S40" s="23">
        <f t="shared" si="7"/>
        <v>0</v>
      </c>
      <c r="T40" s="23">
        <f t="shared" si="7"/>
        <v>0</v>
      </c>
      <c r="U40" s="23">
        <f t="shared" si="7"/>
        <v>0</v>
      </c>
      <c r="V40" s="23">
        <f t="shared" si="7"/>
        <v>0</v>
      </c>
      <c r="W40" s="23">
        <f t="shared" si="7"/>
        <v>0</v>
      </c>
      <c r="X40" s="23">
        <f t="shared" si="7"/>
        <v>0</v>
      </c>
      <c r="Y40" s="23">
        <f t="shared" si="7"/>
        <v>0</v>
      </c>
      <c r="Z40" s="24">
        <f>SUM(C40:Y40)-H40-J40</f>
        <v>114547</v>
      </c>
    </row>
    <row r="41" spans="1:26">
      <c r="A41" s="41" t="s">
        <v>108</v>
      </c>
    </row>
  </sheetData>
  <mergeCells count="27">
    <mergeCell ref="A26:B26"/>
    <mergeCell ref="A40:B40"/>
    <mergeCell ref="A2:Z2"/>
    <mergeCell ref="A3:Z3"/>
    <mergeCell ref="C5:D5"/>
    <mergeCell ref="O5:O6"/>
    <mergeCell ref="N5:N6"/>
    <mergeCell ref="A5:A6"/>
    <mergeCell ref="B5:B6"/>
    <mergeCell ref="V5:V6"/>
    <mergeCell ref="T5:T6"/>
    <mergeCell ref="S5:S6"/>
    <mergeCell ref="R5:R6"/>
    <mergeCell ref="Q5:Q6"/>
    <mergeCell ref="P5:P6"/>
    <mergeCell ref="J5:K5"/>
    <mergeCell ref="U5:U6"/>
    <mergeCell ref="H5:I5"/>
    <mergeCell ref="G5:G6"/>
    <mergeCell ref="F5:F6"/>
    <mergeCell ref="E5:E6"/>
    <mergeCell ref="Z5:Z6"/>
    <mergeCell ref="Y5:Y6"/>
    <mergeCell ref="X5:X6"/>
    <mergeCell ref="W5:W6"/>
    <mergeCell ref="M5:M6"/>
    <mergeCell ref="L5:L6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19" workbookViewId="0">
      <selection activeCell="A41" sqref="A41"/>
    </sheetView>
  </sheetViews>
  <sheetFormatPr defaultRowHeight="15"/>
  <cols>
    <col min="1" max="1" width="6.85546875" customWidth="1"/>
    <col min="2" max="2" width="41.7109375" customWidth="1"/>
    <col min="3" max="7" width="9.7109375" customWidth="1"/>
  </cols>
  <sheetData>
    <row r="1" spans="1:7">
      <c r="G1" s="32" t="s">
        <v>96</v>
      </c>
    </row>
    <row r="2" spans="1:7">
      <c r="A2" s="46" t="s">
        <v>97</v>
      </c>
      <c r="B2" s="46"/>
      <c r="C2" s="46"/>
      <c r="D2" s="46"/>
      <c r="E2" s="46"/>
      <c r="F2" s="46"/>
      <c r="G2" s="46"/>
    </row>
    <row r="3" spans="1:7">
      <c r="A3" s="46" t="s">
        <v>53</v>
      </c>
      <c r="B3" s="46"/>
      <c r="C3" s="46"/>
      <c r="D3" s="46"/>
      <c r="E3" s="46"/>
      <c r="F3" s="46"/>
      <c r="G3" s="46"/>
    </row>
    <row r="4" spans="1:7" ht="15.75" thickBot="1">
      <c r="G4" s="33" t="s">
        <v>24</v>
      </c>
    </row>
    <row r="5" spans="1:7" ht="79.5" customHeight="1" thickBot="1">
      <c r="A5" s="53" t="s">
        <v>2</v>
      </c>
      <c r="B5" s="51" t="s">
        <v>0</v>
      </c>
      <c r="C5" s="71" t="s">
        <v>98</v>
      </c>
      <c r="D5" s="67" t="s">
        <v>99</v>
      </c>
      <c r="E5" s="68"/>
      <c r="F5" s="71" t="s">
        <v>100</v>
      </c>
      <c r="G5" s="69" t="s">
        <v>1</v>
      </c>
    </row>
    <row r="6" spans="1:7" ht="18.75" customHeight="1" thickBot="1">
      <c r="A6" s="54"/>
      <c r="B6" s="52"/>
      <c r="C6" s="72"/>
      <c r="D6" s="34" t="s">
        <v>92</v>
      </c>
      <c r="E6" s="40" t="s">
        <v>93</v>
      </c>
      <c r="F6" s="72"/>
      <c r="G6" s="70"/>
    </row>
    <row r="7" spans="1:7">
      <c r="A7" s="3" t="s">
        <v>25</v>
      </c>
      <c r="B7" s="4" t="s">
        <v>31</v>
      </c>
      <c r="C7" s="4">
        <v>0</v>
      </c>
      <c r="D7" s="4"/>
      <c r="E7" s="4">
        <v>0</v>
      </c>
      <c r="F7" s="4">
        <v>0</v>
      </c>
      <c r="G7" s="28">
        <f t="shared" ref="G7:G12" si="0">C7+D7+F7</f>
        <v>0</v>
      </c>
    </row>
    <row r="8" spans="1:7">
      <c r="A8" s="3" t="s">
        <v>26</v>
      </c>
      <c r="B8" s="1" t="s">
        <v>48</v>
      </c>
      <c r="C8" s="1">
        <v>0</v>
      </c>
      <c r="D8" s="1">
        <v>0</v>
      </c>
      <c r="E8" s="1">
        <v>0</v>
      </c>
      <c r="F8" s="1">
        <v>0</v>
      </c>
      <c r="G8" s="35">
        <f t="shared" si="0"/>
        <v>0</v>
      </c>
    </row>
    <row r="9" spans="1:7">
      <c r="A9" s="3" t="s">
        <v>27</v>
      </c>
      <c r="B9" s="1" t="s">
        <v>57</v>
      </c>
      <c r="C9" s="1">
        <v>0</v>
      </c>
      <c r="D9" s="1">
        <v>0</v>
      </c>
      <c r="E9" s="1">
        <v>0</v>
      </c>
      <c r="F9" s="1">
        <v>0</v>
      </c>
      <c r="G9" s="35">
        <f t="shared" si="0"/>
        <v>0</v>
      </c>
    </row>
    <row r="10" spans="1:7">
      <c r="A10" s="3" t="s">
        <v>28</v>
      </c>
      <c r="B10" s="1" t="s">
        <v>56</v>
      </c>
      <c r="C10" s="1">
        <v>0</v>
      </c>
      <c r="D10" s="1">
        <v>0</v>
      </c>
      <c r="E10" s="1">
        <v>0</v>
      </c>
      <c r="F10" s="1">
        <v>0</v>
      </c>
      <c r="G10" s="35">
        <f t="shared" si="0"/>
        <v>0</v>
      </c>
    </row>
    <row r="11" spans="1:7" ht="15.75" thickBot="1">
      <c r="A11" s="3" t="s">
        <v>29</v>
      </c>
      <c r="B11" s="1" t="s">
        <v>63</v>
      </c>
      <c r="C11" s="1">
        <v>0</v>
      </c>
      <c r="D11" s="1">
        <v>0</v>
      </c>
      <c r="E11" s="1">
        <v>0</v>
      </c>
      <c r="F11" s="1">
        <v>0</v>
      </c>
      <c r="G11" s="35">
        <f t="shared" si="0"/>
        <v>0</v>
      </c>
    </row>
    <row r="12" spans="1:7" ht="15.75" thickBot="1">
      <c r="A12" s="7" t="s">
        <v>30</v>
      </c>
      <c r="B12" s="8" t="s">
        <v>58</v>
      </c>
      <c r="C12" s="8">
        <f>SUM(C7:C11)</f>
        <v>0</v>
      </c>
      <c r="D12" s="8">
        <f>SUM(D7:D11)</f>
        <v>0</v>
      </c>
      <c r="E12" s="8">
        <f>SUM(E7:E11)</f>
        <v>0</v>
      </c>
      <c r="F12" s="8">
        <f>SUM(F7:F11)</f>
        <v>0</v>
      </c>
      <c r="G12" s="36">
        <f t="shared" si="0"/>
        <v>0</v>
      </c>
    </row>
    <row r="13" spans="1:7">
      <c r="A13" s="3"/>
      <c r="B13" s="4"/>
      <c r="C13" s="4"/>
      <c r="D13" s="4"/>
      <c r="E13" s="4"/>
      <c r="F13" s="4"/>
      <c r="G13" s="28"/>
    </row>
    <row r="14" spans="1:7">
      <c r="A14" s="2" t="s">
        <v>32</v>
      </c>
      <c r="B14" s="1" t="s">
        <v>39</v>
      </c>
      <c r="C14" s="1">
        <v>0</v>
      </c>
      <c r="D14" s="1">
        <v>0</v>
      </c>
      <c r="E14" s="1">
        <v>0</v>
      </c>
      <c r="F14" s="1">
        <v>0</v>
      </c>
      <c r="G14" s="35">
        <f t="shared" ref="G14:G19" si="1">C14+D14+F14</f>
        <v>0</v>
      </c>
    </row>
    <row r="15" spans="1:7">
      <c r="A15" s="2" t="s">
        <v>33</v>
      </c>
      <c r="B15" s="1" t="s">
        <v>40</v>
      </c>
      <c r="C15" s="1">
        <v>0</v>
      </c>
      <c r="D15" s="1">
        <v>0</v>
      </c>
      <c r="E15" s="1">
        <v>0</v>
      </c>
      <c r="F15" s="1">
        <v>0</v>
      </c>
      <c r="G15" s="35">
        <f t="shared" si="1"/>
        <v>0</v>
      </c>
    </row>
    <row r="16" spans="1:7">
      <c r="A16" s="2" t="s">
        <v>34</v>
      </c>
      <c r="B16" s="1" t="s">
        <v>41</v>
      </c>
      <c r="C16" s="1">
        <v>0</v>
      </c>
      <c r="D16" s="1">
        <v>0</v>
      </c>
      <c r="E16" s="1">
        <v>0</v>
      </c>
      <c r="F16" s="1">
        <v>0</v>
      </c>
      <c r="G16" s="35">
        <f t="shared" si="1"/>
        <v>0</v>
      </c>
    </row>
    <row r="17" spans="1:7">
      <c r="A17" s="2" t="s">
        <v>35</v>
      </c>
      <c r="B17" s="1" t="s">
        <v>42</v>
      </c>
      <c r="C17" s="1">
        <v>0</v>
      </c>
      <c r="D17" s="1">
        <v>0</v>
      </c>
      <c r="E17" s="1">
        <v>0</v>
      </c>
      <c r="F17" s="1">
        <v>0</v>
      </c>
      <c r="G17" s="35">
        <f t="shared" si="1"/>
        <v>0</v>
      </c>
    </row>
    <row r="18" spans="1:7" ht="15.75" thickBot="1">
      <c r="A18" s="2" t="s">
        <v>36</v>
      </c>
      <c r="B18" s="10" t="s">
        <v>59</v>
      </c>
      <c r="C18" s="1">
        <v>0</v>
      </c>
      <c r="D18" s="1">
        <v>0</v>
      </c>
      <c r="E18" s="1">
        <v>0</v>
      </c>
      <c r="F18" s="1">
        <v>0</v>
      </c>
      <c r="G18" s="35">
        <f t="shared" si="1"/>
        <v>0</v>
      </c>
    </row>
    <row r="19" spans="1:7" ht="15.75" thickBot="1">
      <c r="A19" s="7" t="s">
        <v>37</v>
      </c>
      <c r="B19" s="8" t="s">
        <v>38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0</v>
      </c>
      <c r="G19" s="36">
        <f t="shared" si="1"/>
        <v>0</v>
      </c>
    </row>
    <row r="20" spans="1:7">
      <c r="A20" s="3"/>
      <c r="B20" s="4"/>
      <c r="C20" s="4"/>
      <c r="D20" s="4"/>
      <c r="E20" s="4"/>
      <c r="F20" s="4"/>
      <c r="G20" s="28"/>
    </row>
    <row r="21" spans="1:7">
      <c r="A21" s="2" t="s">
        <v>43</v>
      </c>
      <c r="B21" s="1" t="s">
        <v>47</v>
      </c>
      <c r="C21" s="1">
        <v>0</v>
      </c>
      <c r="D21" s="1">
        <v>0</v>
      </c>
      <c r="E21" s="1">
        <v>0</v>
      </c>
      <c r="F21" s="1">
        <v>0</v>
      </c>
      <c r="G21" s="35">
        <f>C21+D21+F21</f>
        <v>0</v>
      </c>
    </row>
    <row r="22" spans="1:7">
      <c r="A22" s="2" t="s">
        <v>44</v>
      </c>
      <c r="B22" s="1" t="s">
        <v>60</v>
      </c>
      <c r="C22" s="1">
        <v>0</v>
      </c>
      <c r="D22" s="1">
        <v>0</v>
      </c>
      <c r="E22" s="1">
        <v>0</v>
      </c>
      <c r="F22" s="1">
        <v>0</v>
      </c>
      <c r="G22" s="35">
        <f>C22+D22+F22</f>
        <v>0</v>
      </c>
    </row>
    <row r="23" spans="1:7" ht="15.75" thickBot="1">
      <c r="A23" s="2" t="s">
        <v>45</v>
      </c>
      <c r="B23" s="1" t="s">
        <v>49</v>
      </c>
      <c r="C23" s="1">
        <v>0</v>
      </c>
      <c r="D23" s="1">
        <v>0</v>
      </c>
      <c r="E23" s="1">
        <v>0</v>
      </c>
      <c r="F23" s="1">
        <v>0</v>
      </c>
      <c r="G23" s="35">
        <f>C23+D23+F23</f>
        <v>0</v>
      </c>
    </row>
    <row r="24" spans="1:7" ht="15.75" thickBot="1">
      <c r="A24" s="7" t="s">
        <v>46</v>
      </c>
      <c r="B24" s="8" t="s">
        <v>3</v>
      </c>
      <c r="C24" s="8">
        <f>SUM(C21:C23)</f>
        <v>0</v>
      </c>
      <c r="D24" s="8">
        <f>SUM(D21:D23)</f>
        <v>0</v>
      </c>
      <c r="E24" s="8">
        <f>SUM(E21:E23)</f>
        <v>0</v>
      </c>
      <c r="F24" s="8">
        <f>SUM(F21:F23)</f>
        <v>0</v>
      </c>
      <c r="G24" s="36">
        <f>C24+D24+F24</f>
        <v>0</v>
      </c>
    </row>
    <row r="25" spans="1:7" ht="15.75" thickBot="1">
      <c r="A25" s="3"/>
      <c r="B25" s="4"/>
      <c r="C25" s="4"/>
      <c r="D25" s="4"/>
      <c r="E25" s="4"/>
      <c r="F25" s="4"/>
      <c r="G25" s="28"/>
    </row>
    <row r="26" spans="1:7" ht="16.5" thickBot="1">
      <c r="A26" s="42" t="s">
        <v>50</v>
      </c>
      <c r="B26" s="43"/>
      <c r="C26" s="37">
        <f>C12+C19+C24</f>
        <v>0</v>
      </c>
      <c r="D26" s="37">
        <f>D12+D19+D24</f>
        <v>0</v>
      </c>
      <c r="E26" s="37">
        <f>E12+E19+E24</f>
        <v>0</v>
      </c>
      <c r="F26" s="37">
        <f>F12+F19+F24</f>
        <v>0</v>
      </c>
      <c r="G26" s="38">
        <f>C26+D26+F26</f>
        <v>0</v>
      </c>
    </row>
    <row r="27" spans="1:7">
      <c r="A27" s="3"/>
      <c r="B27" s="4"/>
      <c r="C27" s="4"/>
      <c r="D27" s="4"/>
      <c r="E27" s="4"/>
      <c r="F27" s="4"/>
      <c r="G27" s="28"/>
    </row>
    <row r="28" spans="1:7">
      <c r="A28" s="2" t="s">
        <v>4</v>
      </c>
      <c r="B28" s="1" t="s">
        <v>15</v>
      </c>
      <c r="C28" s="1">
        <v>0</v>
      </c>
      <c r="D28" s="1">
        <v>0</v>
      </c>
      <c r="E28" s="1">
        <v>0</v>
      </c>
      <c r="F28" s="1">
        <v>0</v>
      </c>
      <c r="G28" s="35">
        <f t="shared" ref="G28:G37" si="2">C28+D28+F28</f>
        <v>0</v>
      </c>
    </row>
    <row r="29" spans="1:7">
      <c r="A29" s="2" t="s">
        <v>5</v>
      </c>
      <c r="B29" s="1" t="s">
        <v>16</v>
      </c>
      <c r="C29" s="1">
        <v>0</v>
      </c>
      <c r="D29" s="1">
        <v>0</v>
      </c>
      <c r="E29" s="1">
        <v>0</v>
      </c>
      <c r="F29" s="1">
        <v>0</v>
      </c>
      <c r="G29" s="35">
        <f t="shared" si="2"/>
        <v>0</v>
      </c>
    </row>
    <row r="30" spans="1:7">
      <c r="A30" s="2" t="s">
        <v>6</v>
      </c>
      <c r="B30" s="1" t="s">
        <v>17</v>
      </c>
      <c r="C30" s="1">
        <v>0</v>
      </c>
      <c r="D30" s="1">
        <v>0</v>
      </c>
      <c r="E30" s="1">
        <v>0</v>
      </c>
      <c r="F30" s="1">
        <v>0</v>
      </c>
      <c r="G30" s="35">
        <f t="shared" si="2"/>
        <v>0</v>
      </c>
    </row>
    <row r="31" spans="1:7">
      <c r="A31" s="2" t="s">
        <v>7</v>
      </c>
      <c r="B31" s="1" t="s">
        <v>18</v>
      </c>
      <c r="C31" s="1">
        <v>0</v>
      </c>
      <c r="D31" s="1">
        <v>0</v>
      </c>
      <c r="E31" s="1">
        <v>0</v>
      </c>
      <c r="F31" s="1">
        <v>0</v>
      </c>
      <c r="G31" s="35">
        <f t="shared" si="2"/>
        <v>0</v>
      </c>
    </row>
    <row r="32" spans="1:7">
      <c r="A32" s="2" t="s">
        <v>8</v>
      </c>
      <c r="B32" s="1" t="s">
        <v>62</v>
      </c>
      <c r="C32" s="1">
        <v>0</v>
      </c>
      <c r="D32" s="1">
        <v>0</v>
      </c>
      <c r="E32" s="1">
        <v>0</v>
      </c>
      <c r="F32" s="1">
        <v>0</v>
      </c>
      <c r="G32" s="35">
        <f t="shared" si="2"/>
        <v>0</v>
      </c>
    </row>
    <row r="33" spans="1:7">
      <c r="A33" s="2" t="s">
        <v>9</v>
      </c>
      <c r="B33" s="1" t="s">
        <v>21</v>
      </c>
      <c r="C33" s="1">
        <v>0</v>
      </c>
      <c r="D33" s="1">
        <v>635</v>
      </c>
      <c r="E33" s="1">
        <v>2750</v>
      </c>
      <c r="F33" s="1">
        <v>0</v>
      </c>
      <c r="G33" s="35">
        <f>C33+E33+F33</f>
        <v>2750</v>
      </c>
    </row>
    <row r="34" spans="1:7">
      <c r="A34" s="2" t="s">
        <v>10</v>
      </c>
      <c r="B34" s="1" t="s">
        <v>19</v>
      </c>
      <c r="C34" s="1">
        <v>0</v>
      </c>
      <c r="D34" s="1">
        <v>0</v>
      </c>
      <c r="E34" s="1">
        <v>0</v>
      </c>
      <c r="F34" s="1">
        <v>0</v>
      </c>
      <c r="G34" s="35">
        <f t="shared" si="2"/>
        <v>0</v>
      </c>
    </row>
    <row r="35" spans="1:7">
      <c r="A35" s="2" t="s">
        <v>11</v>
      </c>
      <c r="B35" s="1" t="s">
        <v>20</v>
      </c>
      <c r="C35" s="1">
        <v>0</v>
      </c>
      <c r="D35" s="1">
        <v>0</v>
      </c>
      <c r="E35" s="1">
        <v>0</v>
      </c>
      <c r="F35" s="1">
        <v>0</v>
      </c>
      <c r="G35" s="35">
        <f t="shared" si="2"/>
        <v>0</v>
      </c>
    </row>
    <row r="36" spans="1:7">
      <c r="A36" s="2" t="s">
        <v>12</v>
      </c>
      <c r="B36" s="1" t="s">
        <v>14</v>
      </c>
      <c r="C36" s="1">
        <v>0</v>
      </c>
      <c r="D36" s="1">
        <v>0</v>
      </c>
      <c r="E36" s="1">
        <v>0</v>
      </c>
      <c r="F36" s="1">
        <v>0</v>
      </c>
      <c r="G36" s="35">
        <f t="shared" si="2"/>
        <v>0</v>
      </c>
    </row>
    <row r="37" spans="1:7" ht="15.75" thickBot="1">
      <c r="A37" s="5" t="s">
        <v>13</v>
      </c>
      <c r="B37" s="6" t="s">
        <v>61</v>
      </c>
      <c r="C37" s="1">
        <v>0</v>
      </c>
      <c r="D37" s="1">
        <v>0</v>
      </c>
      <c r="E37" s="1">
        <v>0</v>
      </c>
      <c r="F37" s="1">
        <v>0</v>
      </c>
      <c r="G37" s="39">
        <f t="shared" si="2"/>
        <v>0</v>
      </c>
    </row>
    <row r="38" spans="1:7" ht="15.75" thickBot="1">
      <c r="A38" s="7" t="s">
        <v>22</v>
      </c>
      <c r="B38" s="8" t="s">
        <v>23</v>
      </c>
      <c r="C38" s="8">
        <f>SUM(C28:C37)</f>
        <v>0</v>
      </c>
      <c r="D38" s="8">
        <f>SUM(D28:D37)</f>
        <v>635</v>
      </c>
      <c r="E38" s="8">
        <f>SUM(E28:E37)</f>
        <v>2750</v>
      </c>
      <c r="F38" s="8">
        <f>SUM(F28:F37)</f>
        <v>0</v>
      </c>
      <c r="G38" s="36">
        <f>C38+E38+F38</f>
        <v>2750</v>
      </c>
    </row>
    <row r="39" spans="1:7" ht="15.75" thickBot="1">
      <c r="A39" s="9"/>
      <c r="B39" s="10"/>
      <c r="C39" s="10"/>
      <c r="D39" s="10"/>
      <c r="E39" s="10"/>
      <c r="F39" s="10"/>
      <c r="G39" s="29"/>
    </row>
    <row r="40" spans="1:7" ht="16.5" thickBot="1">
      <c r="A40" s="44" t="s">
        <v>51</v>
      </c>
      <c r="B40" s="45"/>
      <c r="C40" s="37">
        <f>C26+C38</f>
        <v>0</v>
      </c>
      <c r="D40" s="37">
        <f>D26+D38</f>
        <v>635</v>
      </c>
      <c r="E40" s="37">
        <f>E26+E38</f>
        <v>2750</v>
      </c>
      <c r="F40" s="37">
        <f>F26+F38</f>
        <v>0</v>
      </c>
      <c r="G40" s="38">
        <f>C40+E40+F40</f>
        <v>2750</v>
      </c>
    </row>
    <row r="41" spans="1:7">
      <c r="A41" s="41" t="s">
        <v>108</v>
      </c>
    </row>
  </sheetData>
  <mergeCells count="10">
    <mergeCell ref="A2:G2"/>
    <mergeCell ref="A26:B26"/>
    <mergeCell ref="A40:B40"/>
    <mergeCell ref="A3:G3"/>
    <mergeCell ref="D5:E5"/>
    <mergeCell ref="A5:A6"/>
    <mergeCell ref="G5:G6"/>
    <mergeCell ref="F5:F6"/>
    <mergeCell ref="C5:C6"/>
    <mergeCell ref="B5:B6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A41" sqref="A41"/>
    </sheetView>
  </sheetViews>
  <sheetFormatPr defaultRowHeight="15"/>
  <cols>
    <col min="1" max="1" width="6.85546875" customWidth="1"/>
    <col min="2" max="2" width="41.7109375" customWidth="1"/>
    <col min="3" max="8" width="9.7109375" customWidth="1"/>
  </cols>
  <sheetData>
    <row r="1" spans="1:8">
      <c r="H1" s="73" t="s">
        <v>101</v>
      </c>
    </row>
    <row r="2" spans="1:8">
      <c r="A2" s="74" t="s">
        <v>102</v>
      </c>
      <c r="B2" s="74"/>
      <c r="C2" s="74"/>
      <c r="D2" s="74"/>
      <c r="E2" s="74"/>
      <c r="F2" s="74"/>
      <c r="G2" s="74"/>
      <c r="H2" s="74"/>
    </row>
    <row r="3" spans="1:8">
      <c r="A3" s="74" t="s">
        <v>53</v>
      </c>
      <c r="B3" s="74"/>
      <c r="C3" s="74"/>
      <c r="D3" s="74"/>
      <c r="E3" s="74"/>
      <c r="F3" s="74"/>
      <c r="G3" s="74"/>
      <c r="H3" s="74"/>
    </row>
    <row r="4" spans="1:8" ht="15.75" thickBot="1">
      <c r="H4" s="75" t="s">
        <v>24</v>
      </c>
    </row>
    <row r="5" spans="1:8" ht="45" customHeight="1" thickBot="1">
      <c r="A5" s="95" t="s">
        <v>2</v>
      </c>
      <c r="B5" s="93" t="s">
        <v>0</v>
      </c>
      <c r="C5" s="91" t="s">
        <v>103</v>
      </c>
      <c r="D5" s="97" t="s">
        <v>107</v>
      </c>
      <c r="E5" s="98"/>
      <c r="F5" s="91" t="s">
        <v>104</v>
      </c>
      <c r="G5" s="91" t="s">
        <v>105</v>
      </c>
      <c r="H5" s="89" t="s">
        <v>1</v>
      </c>
    </row>
    <row r="6" spans="1:8" ht="15.75" customHeight="1">
      <c r="A6" s="96"/>
      <c r="B6" s="94"/>
      <c r="C6" s="92"/>
      <c r="D6" s="88" t="s">
        <v>94</v>
      </c>
      <c r="E6" s="88" t="s">
        <v>106</v>
      </c>
      <c r="F6" s="92"/>
      <c r="G6" s="92"/>
      <c r="H6" s="90"/>
    </row>
    <row r="7" spans="1:8">
      <c r="A7" s="3" t="s">
        <v>25</v>
      </c>
      <c r="B7" s="4" t="s">
        <v>31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28">
        <f>C7+D7+F7+G7</f>
        <v>0</v>
      </c>
    </row>
    <row r="8" spans="1:8">
      <c r="A8" s="3" t="s">
        <v>26</v>
      </c>
      <c r="B8" s="1" t="s">
        <v>48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28">
        <f t="shared" ref="H8:H40" si="0">C8+D8+F8+G8</f>
        <v>0</v>
      </c>
    </row>
    <row r="9" spans="1:8">
      <c r="A9" s="3" t="s">
        <v>27</v>
      </c>
      <c r="B9" s="1" t="s">
        <v>57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28">
        <f t="shared" si="0"/>
        <v>0</v>
      </c>
    </row>
    <row r="10" spans="1:8">
      <c r="A10" s="3" t="s">
        <v>28</v>
      </c>
      <c r="B10" s="1" t="s">
        <v>56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28">
        <f t="shared" si="0"/>
        <v>0</v>
      </c>
    </row>
    <row r="11" spans="1:8" ht="15.75" thickBot="1">
      <c r="A11" s="9" t="s">
        <v>29</v>
      </c>
      <c r="B11" s="6" t="s">
        <v>63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29">
        <f t="shared" si="0"/>
        <v>0</v>
      </c>
    </row>
    <row r="12" spans="1:8" ht="15.75" thickBot="1">
      <c r="A12" s="76" t="s">
        <v>30</v>
      </c>
      <c r="B12" s="77" t="s">
        <v>58</v>
      </c>
      <c r="C12" s="77">
        <f>SUM(C7:C11)</f>
        <v>0</v>
      </c>
      <c r="D12" s="77">
        <f>SUM(D7:D11)</f>
        <v>0</v>
      </c>
      <c r="E12" s="77">
        <f>SUM(E7:E11)</f>
        <v>0</v>
      </c>
      <c r="F12" s="77">
        <f>SUM(F7:F11)</f>
        <v>0</v>
      </c>
      <c r="G12" s="77">
        <f>SUM(G7:G11)</f>
        <v>0</v>
      </c>
      <c r="H12" s="78">
        <f t="shared" si="0"/>
        <v>0</v>
      </c>
    </row>
    <row r="13" spans="1:8">
      <c r="A13" s="3"/>
      <c r="B13" s="4"/>
      <c r="C13" s="4"/>
      <c r="D13" s="4"/>
      <c r="E13" s="4"/>
      <c r="F13" s="4"/>
      <c r="G13" s="79"/>
      <c r="H13" s="28"/>
    </row>
    <row r="14" spans="1:8">
      <c r="A14" s="2" t="s">
        <v>32</v>
      </c>
      <c r="B14" s="1" t="s">
        <v>39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28">
        <f t="shared" si="0"/>
        <v>0</v>
      </c>
    </row>
    <row r="15" spans="1:8">
      <c r="A15" s="2" t="s">
        <v>33</v>
      </c>
      <c r="B15" s="1" t="s">
        <v>40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28">
        <f t="shared" si="0"/>
        <v>0</v>
      </c>
    </row>
    <row r="16" spans="1:8">
      <c r="A16" s="2" t="s">
        <v>34</v>
      </c>
      <c r="B16" s="1" t="s">
        <v>41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28">
        <f t="shared" si="0"/>
        <v>0</v>
      </c>
    </row>
    <row r="17" spans="1:8">
      <c r="A17" s="2" t="s">
        <v>35</v>
      </c>
      <c r="B17" s="1" t="s">
        <v>42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28">
        <f t="shared" si="0"/>
        <v>0</v>
      </c>
    </row>
    <row r="18" spans="1:8" ht="15.75" thickBot="1">
      <c r="A18" s="5" t="s">
        <v>36</v>
      </c>
      <c r="B18" s="10" t="s">
        <v>59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29">
        <f t="shared" si="0"/>
        <v>0</v>
      </c>
    </row>
    <row r="19" spans="1:8" ht="15.75" thickBot="1">
      <c r="A19" s="76" t="s">
        <v>37</v>
      </c>
      <c r="B19" s="77" t="s">
        <v>38</v>
      </c>
      <c r="C19" s="77">
        <f>SUM(C14:C18)</f>
        <v>0</v>
      </c>
      <c r="D19" s="77">
        <f t="shared" ref="D19:G19" si="1">SUM(D14:D18)</f>
        <v>0</v>
      </c>
      <c r="E19" s="77">
        <f t="shared" ref="E19" si="2">SUM(E14:E18)</f>
        <v>0</v>
      </c>
      <c r="F19" s="77">
        <f t="shared" si="1"/>
        <v>0</v>
      </c>
      <c r="G19" s="77">
        <f t="shared" si="1"/>
        <v>0</v>
      </c>
      <c r="H19" s="78">
        <f t="shared" si="0"/>
        <v>0</v>
      </c>
    </row>
    <row r="20" spans="1:8">
      <c r="A20" s="3"/>
      <c r="B20" s="4"/>
      <c r="C20" s="4"/>
      <c r="D20" s="4"/>
      <c r="E20" s="4"/>
      <c r="F20" s="4"/>
      <c r="G20" s="79"/>
      <c r="H20" s="28"/>
    </row>
    <row r="21" spans="1:8">
      <c r="A21" s="2" t="s">
        <v>43</v>
      </c>
      <c r="B21" s="1" t="s">
        <v>47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28">
        <f t="shared" si="0"/>
        <v>0</v>
      </c>
    </row>
    <row r="22" spans="1:8">
      <c r="A22" s="2" t="s">
        <v>44</v>
      </c>
      <c r="B22" s="1" t="s">
        <v>60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28">
        <f t="shared" si="0"/>
        <v>0</v>
      </c>
    </row>
    <row r="23" spans="1:8" ht="15.75" thickBot="1">
      <c r="A23" s="5" t="s">
        <v>45</v>
      </c>
      <c r="B23" s="6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9">
        <f t="shared" si="0"/>
        <v>0</v>
      </c>
    </row>
    <row r="24" spans="1:8" ht="15.75" thickBot="1">
      <c r="A24" s="76" t="s">
        <v>46</v>
      </c>
      <c r="B24" s="77" t="s">
        <v>3</v>
      </c>
      <c r="C24" s="77">
        <f>SUM(C21:C23)</f>
        <v>0</v>
      </c>
      <c r="D24" s="77">
        <f t="shared" ref="D24:G24" si="3">SUM(D21:D23)</f>
        <v>0</v>
      </c>
      <c r="E24" s="77">
        <f t="shared" ref="E24" si="4">SUM(E21:E23)</f>
        <v>0</v>
      </c>
      <c r="F24" s="77">
        <f t="shared" si="3"/>
        <v>0</v>
      </c>
      <c r="G24" s="77">
        <f t="shared" si="3"/>
        <v>0</v>
      </c>
      <c r="H24" s="78">
        <f t="shared" si="0"/>
        <v>0</v>
      </c>
    </row>
    <row r="25" spans="1:8" ht="15.75" thickBot="1">
      <c r="A25" s="9"/>
      <c r="B25" s="10"/>
      <c r="C25" s="10"/>
      <c r="D25" s="10"/>
      <c r="E25" s="10"/>
      <c r="F25" s="10"/>
      <c r="G25" s="80"/>
      <c r="H25" s="81"/>
    </row>
    <row r="26" spans="1:8" ht="16.5" thickBot="1">
      <c r="A26" s="82" t="s">
        <v>50</v>
      </c>
      <c r="B26" s="83"/>
      <c r="C26" s="84">
        <f>C12+C19+C24</f>
        <v>0</v>
      </c>
      <c r="D26" s="84">
        <f t="shared" ref="D26:G26" si="5">D12+D19+D24</f>
        <v>0</v>
      </c>
      <c r="E26" s="84">
        <f t="shared" ref="E26" si="6">E12+E19+E24</f>
        <v>0</v>
      </c>
      <c r="F26" s="84">
        <f t="shared" si="5"/>
        <v>0</v>
      </c>
      <c r="G26" s="84">
        <f t="shared" si="5"/>
        <v>0</v>
      </c>
      <c r="H26" s="85">
        <f t="shared" si="0"/>
        <v>0</v>
      </c>
    </row>
    <row r="27" spans="1:8">
      <c r="A27" s="3"/>
      <c r="B27" s="4"/>
      <c r="C27" s="4"/>
      <c r="D27" s="4"/>
      <c r="E27" s="4"/>
      <c r="F27" s="4"/>
      <c r="G27" s="79"/>
      <c r="H27" s="28"/>
    </row>
    <row r="28" spans="1:8">
      <c r="A28" s="2" t="s">
        <v>4</v>
      </c>
      <c r="B28" s="1" t="s">
        <v>15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8">
        <f t="shared" si="0"/>
        <v>0</v>
      </c>
    </row>
    <row r="29" spans="1:8">
      <c r="A29" s="2" t="s">
        <v>5</v>
      </c>
      <c r="B29" s="1" t="s">
        <v>16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28">
        <f t="shared" si="0"/>
        <v>0</v>
      </c>
    </row>
    <row r="30" spans="1:8">
      <c r="A30" s="2" t="s">
        <v>6</v>
      </c>
      <c r="B30" s="1" t="s">
        <v>17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28">
        <f t="shared" si="0"/>
        <v>0</v>
      </c>
    </row>
    <row r="31" spans="1:8">
      <c r="A31" s="2" t="s">
        <v>7</v>
      </c>
      <c r="B31" s="1" t="s">
        <v>18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28">
        <f t="shared" si="0"/>
        <v>0</v>
      </c>
    </row>
    <row r="32" spans="1:8">
      <c r="A32" s="2" t="s">
        <v>8</v>
      </c>
      <c r="B32" s="1" t="s">
        <v>62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28">
        <f t="shared" si="0"/>
        <v>0</v>
      </c>
    </row>
    <row r="33" spans="1:8">
      <c r="A33" s="2" t="s">
        <v>9</v>
      </c>
      <c r="B33" s="1" t="s">
        <v>21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28">
        <f t="shared" si="0"/>
        <v>0</v>
      </c>
    </row>
    <row r="34" spans="1:8">
      <c r="A34" s="2" t="s">
        <v>10</v>
      </c>
      <c r="B34" s="1" t="s">
        <v>19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8">
        <f t="shared" si="0"/>
        <v>0</v>
      </c>
    </row>
    <row r="35" spans="1:8">
      <c r="A35" s="2" t="s">
        <v>11</v>
      </c>
      <c r="B35" s="1" t="s">
        <v>20</v>
      </c>
      <c r="C35" s="1">
        <v>0</v>
      </c>
      <c r="D35" s="1">
        <v>0</v>
      </c>
      <c r="E35" s="1">
        <v>308</v>
      </c>
      <c r="F35" s="1">
        <v>0</v>
      </c>
      <c r="G35" s="1">
        <v>0</v>
      </c>
      <c r="H35" s="28">
        <v>308</v>
      </c>
    </row>
    <row r="36" spans="1:8">
      <c r="A36" s="2" t="s">
        <v>12</v>
      </c>
      <c r="B36" s="1" t="s">
        <v>14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28">
        <f t="shared" si="0"/>
        <v>0</v>
      </c>
    </row>
    <row r="37" spans="1:8" ht="15.75" thickBot="1">
      <c r="A37" s="5" t="s">
        <v>13</v>
      </c>
      <c r="B37" s="6" t="s">
        <v>61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29">
        <f t="shared" si="0"/>
        <v>0</v>
      </c>
    </row>
    <row r="38" spans="1:8" ht="15.75" thickBot="1">
      <c r="A38" s="76" t="s">
        <v>22</v>
      </c>
      <c r="B38" s="77" t="s">
        <v>23</v>
      </c>
      <c r="C38" s="77">
        <f>SUM(C28:C37)</f>
        <v>0</v>
      </c>
      <c r="D38" s="77">
        <f t="shared" ref="D38:G38" si="7">SUM(D28:D37)</f>
        <v>0</v>
      </c>
      <c r="E38" s="77">
        <f t="shared" ref="E38" si="8">SUM(E28:E37)</f>
        <v>308</v>
      </c>
      <c r="F38" s="77">
        <f t="shared" si="7"/>
        <v>0</v>
      </c>
      <c r="G38" s="77">
        <f t="shared" si="7"/>
        <v>0</v>
      </c>
      <c r="H38" s="78">
        <v>308</v>
      </c>
    </row>
    <row r="39" spans="1:8" ht="15.75" thickBot="1">
      <c r="A39" s="9"/>
      <c r="B39" s="10"/>
      <c r="C39" s="10"/>
      <c r="D39" s="10"/>
      <c r="E39" s="10"/>
      <c r="F39" s="10"/>
      <c r="G39" s="80"/>
      <c r="H39" s="29"/>
    </row>
    <row r="40" spans="1:8" ht="16.5" thickBot="1">
      <c r="A40" s="86" t="s">
        <v>51</v>
      </c>
      <c r="B40" s="87"/>
      <c r="C40" s="84">
        <f>C26+C38</f>
        <v>0</v>
      </c>
      <c r="D40" s="84">
        <f t="shared" ref="D40:G40" si="9">D26+D38</f>
        <v>0</v>
      </c>
      <c r="E40" s="84">
        <f t="shared" ref="E40" si="10">E26+E38</f>
        <v>308</v>
      </c>
      <c r="F40" s="84">
        <f t="shared" si="9"/>
        <v>0</v>
      </c>
      <c r="G40" s="84">
        <f t="shared" si="9"/>
        <v>0</v>
      </c>
      <c r="H40" s="85">
        <v>308</v>
      </c>
    </row>
    <row r="41" spans="1:8">
      <c r="A41" s="41" t="s">
        <v>108</v>
      </c>
    </row>
  </sheetData>
  <mergeCells count="11">
    <mergeCell ref="D5:E5"/>
    <mergeCell ref="A2:H2"/>
    <mergeCell ref="A3:H3"/>
    <mergeCell ref="A26:B26"/>
    <mergeCell ref="A40:B40"/>
    <mergeCell ref="H5:H6"/>
    <mergeCell ref="G5:G6"/>
    <mergeCell ref="F5:F6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8" sqref="H37:H38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6.sz.m.-felh.bev.fel.</vt:lpstr>
      <vt:lpstr>6.1.sz.m.-köt.felh.bev.össz.</vt:lpstr>
      <vt:lpstr>6.1.1.sz.m.-köt.felh.bev.Önk.</vt:lpstr>
      <vt:lpstr>6.1.3.sz.m.-köt.felh.bev.Ovi</vt:lpstr>
      <vt:lpstr>6.1.4.sz.m.-köt.felh.bev.M.Ház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Joseph</cp:lastModifiedBy>
  <cp:lastPrinted>2014-02-23T07:44:33Z</cp:lastPrinted>
  <dcterms:created xsi:type="dcterms:W3CDTF">2014-02-09T08:54:17Z</dcterms:created>
  <dcterms:modified xsi:type="dcterms:W3CDTF">2015-05-25T17:52:49Z</dcterms:modified>
</cp:coreProperties>
</file>