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7.évi költségvetés- III. módosítás\"/>
    </mc:Choice>
  </mc:AlternateContent>
  <bookViews>
    <workbookView xWindow="360" yWindow="75" windowWidth="11355" windowHeight="5385" tabRatio="632"/>
  </bookViews>
  <sheets>
    <sheet name="5.sz.m.-felh.bev.fel." sheetId="1" r:id="rId1"/>
    <sheet name="5.1.sz.m.-köt.felh.bev.össz." sheetId="4" r:id="rId2"/>
    <sheet name="Munka2" sheetId="2" r:id="rId3"/>
    <sheet name="Munka3" sheetId="3" r:id="rId4"/>
  </sheets>
  <calcPr calcId="162913"/>
</workbook>
</file>

<file path=xl/calcChain.xml><?xml version="1.0" encoding="utf-8"?>
<calcChain xmlns="http://schemas.openxmlformats.org/spreadsheetml/2006/main">
  <c r="L39" i="4" l="1"/>
  <c r="K38" i="4"/>
  <c r="J38" i="4"/>
  <c r="I38" i="4"/>
  <c r="H38" i="4"/>
  <c r="L38" i="4" s="1"/>
  <c r="L37" i="4"/>
  <c r="L36" i="4"/>
  <c r="L35" i="4"/>
  <c r="L34" i="4"/>
  <c r="L33" i="4"/>
  <c r="L32" i="4"/>
  <c r="L31" i="4"/>
  <c r="L30" i="4"/>
  <c r="L29" i="4"/>
  <c r="L28" i="4"/>
  <c r="L27" i="4"/>
  <c r="K26" i="4"/>
  <c r="K40" i="4" s="1"/>
  <c r="L25" i="4"/>
  <c r="K24" i="4"/>
  <c r="J24" i="4"/>
  <c r="I24" i="4"/>
  <c r="H24" i="4"/>
  <c r="L24" i="4" s="1"/>
  <c r="L23" i="4"/>
  <c r="L22" i="4"/>
  <c r="L21" i="4"/>
  <c r="L20" i="4"/>
  <c r="K19" i="4"/>
  <c r="J19" i="4"/>
  <c r="I19" i="4"/>
  <c r="H19" i="4"/>
  <c r="L19" i="4" s="1"/>
  <c r="L17" i="4"/>
  <c r="L16" i="4"/>
  <c r="L15" i="4"/>
  <c r="L14" i="4"/>
  <c r="L13" i="4"/>
  <c r="K12" i="4"/>
  <c r="J12" i="4"/>
  <c r="J26" i="4" s="1"/>
  <c r="J40" i="4" s="1"/>
  <c r="I12" i="4"/>
  <c r="I26" i="4" s="1"/>
  <c r="I40" i="4" s="1"/>
  <c r="H12" i="4"/>
  <c r="H26" i="4" s="1"/>
  <c r="L11" i="4"/>
  <c r="L10" i="4"/>
  <c r="L9" i="4"/>
  <c r="L8" i="4"/>
  <c r="L7" i="4"/>
  <c r="I37" i="1"/>
  <c r="H37" i="1"/>
  <c r="G37" i="1"/>
  <c r="J37" i="1" s="1"/>
  <c r="J36" i="1"/>
  <c r="J35" i="1"/>
  <c r="J34" i="1"/>
  <c r="J33" i="1"/>
  <c r="J32" i="1"/>
  <c r="J31" i="1"/>
  <c r="J30" i="1"/>
  <c r="J29" i="1"/>
  <c r="J28" i="1"/>
  <c r="J27" i="1"/>
  <c r="I23" i="1"/>
  <c r="J23" i="1" s="1"/>
  <c r="H23" i="1"/>
  <c r="G23" i="1"/>
  <c r="J22" i="1"/>
  <c r="J21" i="1"/>
  <c r="J20" i="1"/>
  <c r="I18" i="1"/>
  <c r="H18" i="1"/>
  <c r="G18" i="1"/>
  <c r="J18" i="1" s="1"/>
  <c r="J16" i="1"/>
  <c r="J15" i="1"/>
  <c r="J14" i="1"/>
  <c r="J13" i="1"/>
  <c r="I11" i="1"/>
  <c r="H11" i="1"/>
  <c r="H25" i="1" s="1"/>
  <c r="H39" i="1" s="1"/>
  <c r="G11" i="1"/>
  <c r="G25" i="1" s="1"/>
  <c r="J10" i="1"/>
  <c r="J9" i="1"/>
  <c r="J8" i="1"/>
  <c r="J7" i="1"/>
  <c r="J6" i="1"/>
  <c r="H40" i="4" l="1"/>
  <c r="L40" i="4" s="1"/>
  <c r="L26" i="4"/>
  <c r="L12" i="4"/>
  <c r="G39" i="1"/>
  <c r="J39" i="1" s="1"/>
  <c r="I25" i="1"/>
  <c r="I39" i="1" s="1"/>
  <c r="J11" i="1"/>
  <c r="J25" i="1" l="1"/>
  <c r="C38" i="4"/>
  <c r="E24" i="4"/>
  <c r="E19" i="4"/>
  <c r="E12" i="4"/>
  <c r="E38" i="4"/>
  <c r="C24" i="4"/>
  <c r="C12" i="4"/>
  <c r="C19" i="4"/>
  <c r="F38" i="4"/>
  <c r="D38" i="4"/>
  <c r="G33" i="4"/>
  <c r="G39" i="4"/>
  <c r="G37" i="4"/>
  <c r="G36" i="4"/>
  <c r="G35" i="4"/>
  <c r="G34" i="4"/>
  <c r="G32" i="4"/>
  <c r="G31" i="4"/>
  <c r="G30" i="4"/>
  <c r="G29" i="4"/>
  <c r="G28" i="4"/>
  <c r="G27" i="4"/>
  <c r="G25" i="4"/>
  <c r="F24" i="4"/>
  <c r="D24" i="4"/>
  <c r="G24" i="4" s="1"/>
  <c r="G23" i="4"/>
  <c r="G22" i="4"/>
  <c r="G21" i="4"/>
  <c r="G20" i="4"/>
  <c r="F19" i="4"/>
  <c r="D19" i="4"/>
  <c r="G17" i="4"/>
  <c r="G16" i="4"/>
  <c r="G15" i="4"/>
  <c r="G14" i="4"/>
  <c r="G13" i="4"/>
  <c r="F12" i="4"/>
  <c r="F26" i="4" s="1"/>
  <c r="F40" i="4" s="1"/>
  <c r="D12" i="4"/>
  <c r="G11" i="4"/>
  <c r="G10" i="4"/>
  <c r="G9" i="4"/>
  <c r="G8" i="4"/>
  <c r="G7" i="4"/>
  <c r="C23" i="1"/>
  <c r="F23" i="1" s="1"/>
  <c r="D23" i="1"/>
  <c r="E23" i="1"/>
  <c r="D18" i="1"/>
  <c r="E18" i="1"/>
  <c r="C18" i="1"/>
  <c r="C11" i="1"/>
  <c r="F7" i="1"/>
  <c r="F8" i="1"/>
  <c r="F9" i="1"/>
  <c r="F10" i="1"/>
  <c r="F20" i="1"/>
  <c r="F22" i="1"/>
  <c r="F27" i="1"/>
  <c r="F28" i="1"/>
  <c r="F29" i="1"/>
  <c r="F30" i="1"/>
  <c r="F31" i="1"/>
  <c r="F32" i="1"/>
  <c r="F33" i="1"/>
  <c r="F34" i="1"/>
  <c r="F35" i="1"/>
  <c r="F36" i="1"/>
  <c r="C37" i="1"/>
  <c r="D37" i="1"/>
  <c r="E37" i="1"/>
  <c r="F16" i="1"/>
  <c r="F14" i="1"/>
  <c r="D11" i="1"/>
  <c r="D25" i="1" s="1"/>
  <c r="D39" i="1" s="1"/>
  <c r="E11" i="1"/>
  <c r="E25" i="1" s="1"/>
  <c r="F6" i="1"/>
  <c r="F13" i="1"/>
  <c r="F15" i="1"/>
  <c r="F21" i="1"/>
  <c r="F11" i="1" l="1"/>
  <c r="F37" i="1"/>
  <c r="C26" i="4"/>
  <c r="G26" i="4" s="1"/>
  <c r="G12" i="4"/>
  <c r="D26" i="4"/>
  <c r="E26" i="4"/>
  <c r="E40" i="4" s="1"/>
  <c r="D40" i="4"/>
  <c r="G38" i="4"/>
  <c r="C25" i="1"/>
  <c r="F18" i="1"/>
  <c r="C39" i="1"/>
  <c r="F39" i="1" s="1"/>
  <c r="G19" i="4"/>
  <c r="E39" i="1"/>
  <c r="F25" i="1"/>
  <c r="C40" i="4" l="1"/>
  <c r="G40" i="4"/>
</calcChain>
</file>

<file path=xl/sharedStrings.xml><?xml version="1.0" encoding="utf-8"?>
<sst xmlns="http://schemas.openxmlformats.org/spreadsheetml/2006/main" count="147" uniqueCount="74">
  <si>
    <t>Megnevezés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</si>
  <si>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</si>
  <si>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</si>
  <si>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</si>
  <si>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</si>
  <si>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</si>
  <si>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</si>
  <si>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</si>
  <si>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</si>
  <si>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</si>
  <si>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</si>
  <si>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</si>
  <si>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</si>
  <si>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</si>
  <si>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</si>
  <si>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</si>
  <si>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</si>
  <si>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</si>
  <si>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</si>
  <si>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</si>
  <si>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</si>
  <si>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</si>
  <si>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</si>
  <si>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</si>
  <si>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</si>
  <si>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</si>
  <si>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</si>
  <si>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</si>
  <si>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</si>
  <si>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</si>
  <si>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</si>
  <si>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</si>
  <si>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</si>
  <si>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</si>
  <si>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</si>
  <si>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</si>
  <si>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</si>
  <si>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</si>
  <si>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</si>
  <si>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</si>
  <si>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</si>
  <si>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</si>
  <si>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</si>
  <si>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</si>
  <si>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</si>
  <si>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</si>
  <si>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</si>
  <si>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</si>
  <si>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</si>
  <si>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</si>
  <si>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</si>
  <si>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</si>
  <si>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Kötelező feladat</t>
  </si>
  <si>
    <t>Állami feladat</t>
  </si>
  <si>
    <t>Önként v.felad.</t>
  </si>
  <si>
    <t>Felh.c.visszatérítendő tám.,kölcs.igényb.áht.b.</t>
  </si>
  <si>
    <t>Felh.c.visszatérítendő tám.,kölcs.visszat.áht.b.</t>
  </si>
  <si>
    <t>Felh.célú támogatások államháztartáson bel.</t>
  </si>
  <si>
    <t>Részesedések megszűnéséhez kapcs.bev.</t>
  </si>
  <si>
    <t>Felh.c.visszatérítendő tám.,kölcs.vt.áht.kív.</t>
  </si>
  <si>
    <t>Adóssághoz nem kapcs.származékos ügy.bev.</t>
  </si>
  <si>
    <t>Államháztartáson beüli megelőleg. Törl.</t>
  </si>
  <si>
    <t>Egyéb felh.c.támogatások bevételei áht.bel.</t>
  </si>
  <si>
    <t>Önkormány- zat</t>
  </si>
  <si>
    <t>Polg.    Hivatal</t>
  </si>
  <si>
    <t>Óvoda</t>
  </si>
  <si>
    <t>Műv.Ház</t>
  </si>
  <si>
    <t>Pilisborosjenő Község Önkormányzatának 2017. évi felhalmozási bevételek előirányzatai feladatonként</t>
  </si>
  <si>
    <t>Pilisborosjenő Község Önkormányzatának 2017. évi felhalmozási bevételek előirányzatai intézményenként</t>
  </si>
  <si>
    <t>5. sz.melléklet</t>
  </si>
  <si>
    <t>2017. évi eredeti ei.</t>
  </si>
  <si>
    <t>2017. évi módosított ei.</t>
  </si>
  <si>
    <t>Pilisborosjenő, 2017. november 16.</t>
  </si>
  <si>
    <t>5.1. 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</si>
</sst>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7" xfId="0" applyFont="1" applyBorder="1"/>
    <xf numFmtId="0" fontId="1" fillId="0" borderId="8" xfId="0" applyFont="1" applyBorder="1"/>
    <xf numFmtId="0" fontId="0" fillId="0" borderId="13" xfId="0" applyBorder="1"/>
    <xf numFmtId="0" fontId="0" fillId="0" borderId="14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0" fillId="0" borderId="15" xfId="0" applyNumberForma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0" fillId="0" borderId="12" xfId="0" applyNumberFormat="1" applyBorder="1"/>
    <xf numFmtId="3" fontId="0" fillId="0" borderId="14" xfId="0" applyNumberFormat="1" applyBorder="1"/>
    <xf numFmtId="0" fontId="5" fillId="0" borderId="0" xfId="0" applyFont="1" applyAlignment="1">
      <alignment horizontal="center"/>
    </xf>
    <xf numFmtId="3" fontId="2" fillId="0" borderId="17" xfId="0" applyNumberFormat="1" applyFont="1" applyBorder="1" applyAlignment="1">
      <alignment horizontal="center" vertical="center" wrapText="1"/>
    </xf>
    <xf numFmtId="0" fontId="8" fillId="0" borderId="13" xfId="0" applyFont="1" applyFill="1" applyBorder="1"/>
    <xf numFmtId="3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9" zoomScaleNormal="100" workbookViewId="0">
      <selection activeCell="G29" sqref="G29"/>
    </sheetView>
  </sheetViews>
  <sheetFormatPr defaultRowHeight="15" x14ac:dyDescent="0.25"/>
  <cols>
    <col min="1" max="1" width="6.85546875" customWidth="1"/>
    <col min="2" max="2" width="41.7109375" customWidth="1"/>
    <col min="3" max="3" width="11.42578125" style="12" customWidth="1"/>
    <col min="4" max="5" width="9.7109375" style="12" customWidth="1"/>
    <col min="6" max="6" width="11.7109375" style="12" customWidth="1"/>
    <col min="7" max="7" width="11.42578125" style="12" customWidth="1"/>
    <col min="8" max="9" width="9.7109375" style="12" customWidth="1"/>
    <col min="10" max="10" width="11.7109375" style="12" customWidth="1"/>
  </cols>
  <sheetData>
    <row r="1" spans="1:10" x14ac:dyDescent="0.25">
      <c r="F1" s="13"/>
      <c r="J1" s="13" t="s">
        <v>69</v>
      </c>
    </row>
    <row r="2" spans="1:10" x14ac:dyDescent="0.25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 thickBot="1" x14ac:dyDescent="0.3">
      <c r="A3" s="29"/>
      <c r="B3" s="29"/>
      <c r="C3" s="29"/>
      <c r="D3" s="29"/>
      <c r="E3" s="29"/>
      <c r="F3" s="29"/>
      <c r="G3" s="29"/>
      <c r="H3" s="29"/>
      <c r="I3" s="29"/>
      <c r="J3" s="14" t="s">
        <v>24</v>
      </c>
    </row>
    <row r="4" spans="1:10" ht="15.75" thickBot="1" x14ac:dyDescent="0.3">
      <c r="A4" s="42" t="s">
        <v>2</v>
      </c>
      <c r="B4" s="40" t="s">
        <v>0</v>
      </c>
      <c r="C4" s="32" t="s">
        <v>70</v>
      </c>
      <c r="D4" s="33"/>
      <c r="E4" s="33"/>
      <c r="F4" s="34"/>
      <c r="G4" s="32" t="s">
        <v>71</v>
      </c>
      <c r="H4" s="33"/>
      <c r="I4" s="33"/>
      <c r="J4" s="34"/>
    </row>
    <row r="5" spans="1:10" ht="33" customHeight="1" thickBot="1" x14ac:dyDescent="0.3">
      <c r="A5" s="43"/>
      <c r="B5" s="41"/>
      <c r="C5" s="30" t="s">
        <v>52</v>
      </c>
      <c r="D5" s="15" t="s">
        <v>54</v>
      </c>
      <c r="E5" s="16" t="s">
        <v>53</v>
      </c>
      <c r="F5" s="17" t="s">
        <v>1</v>
      </c>
      <c r="G5" s="15" t="s">
        <v>52</v>
      </c>
      <c r="H5" s="15" t="s">
        <v>54</v>
      </c>
      <c r="I5" s="16" t="s">
        <v>53</v>
      </c>
      <c r="J5" s="17" t="s">
        <v>1</v>
      </c>
    </row>
    <row r="6" spans="1:10" x14ac:dyDescent="0.25">
      <c r="A6" s="3" t="s">
        <v>25</v>
      </c>
      <c r="B6" s="4" t="s">
        <v>31</v>
      </c>
      <c r="C6" s="18">
        <v>0</v>
      </c>
      <c r="D6" s="18">
        <v>0</v>
      </c>
      <c r="E6" s="18">
        <v>0</v>
      </c>
      <c r="F6" s="19">
        <f>C6+D6+E6</f>
        <v>0</v>
      </c>
      <c r="G6" s="18">
        <v>95342</v>
      </c>
      <c r="H6" s="18">
        <v>0</v>
      </c>
      <c r="I6" s="18">
        <v>0</v>
      </c>
      <c r="J6" s="19">
        <f>G6+H6+I6</f>
        <v>95342</v>
      </c>
    </row>
    <row r="7" spans="1:10" x14ac:dyDescent="0.25">
      <c r="A7" s="3" t="s">
        <v>26</v>
      </c>
      <c r="B7" s="1" t="s">
        <v>48</v>
      </c>
      <c r="C7" s="20">
        <v>0</v>
      </c>
      <c r="D7" s="20">
        <v>0</v>
      </c>
      <c r="E7" s="20">
        <v>0</v>
      </c>
      <c r="F7" s="21">
        <f t="shared" ref="F7:F39" si="0">C7+D7+E7</f>
        <v>0</v>
      </c>
      <c r="G7" s="20">
        <v>0</v>
      </c>
      <c r="H7" s="20">
        <v>0</v>
      </c>
      <c r="I7" s="20">
        <v>0</v>
      </c>
      <c r="J7" s="21">
        <f t="shared" ref="J7:J11" si="1">G7+H7+I7</f>
        <v>0</v>
      </c>
    </row>
    <row r="8" spans="1:10" x14ac:dyDescent="0.25">
      <c r="A8" s="3" t="s">
        <v>27</v>
      </c>
      <c r="B8" s="1" t="s">
        <v>56</v>
      </c>
      <c r="C8" s="20">
        <v>0</v>
      </c>
      <c r="D8" s="20">
        <v>0</v>
      </c>
      <c r="E8" s="20">
        <v>0</v>
      </c>
      <c r="F8" s="21">
        <f t="shared" si="0"/>
        <v>0</v>
      </c>
      <c r="G8" s="20">
        <v>0</v>
      </c>
      <c r="H8" s="20">
        <v>0</v>
      </c>
      <c r="I8" s="20">
        <v>0</v>
      </c>
      <c r="J8" s="21">
        <f t="shared" si="1"/>
        <v>0</v>
      </c>
    </row>
    <row r="9" spans="1:10" x14ac:dyDescent="0.25">
      <c r="A9" s="3" t="s">
        <v>28</v>
      </c>
      <c r="B9" s="1" t="s">
        <v>55</v>
      </c>
      <c r="C9" s="20">
        <v>0</v>
      </c>
      <c r="D9" s="20">
        <v>0</v>
      </c>
      <c r="E9" s="20">
        <v>0</v>
      </c>
      <c r="F9" s="21">
        <f t="shared" si="0"/>
        <v>0</v>
      </c>
      <c r="G9" s="20">
        <v>0</v>
      </c>
      <c r="H9" s="20">
        <v>0</v>
      </c>
      <c r="I9" s="20">
        <v>0</v>
      </c>
      <c r="J9" s="21">
        <f t="shared" si="1"/>
        <v>0</v>
      </c>
    </row>
    <row r="10" spans="1:10" ht="15.75" thickBot="1" x14ac:dyDescent="0.3">
      <c r="A10" s="3" t="s">
        <v>29</v>
      </c>
      <c r="B10" s="1" t="s">
        <v>62</v>
      </c>
      <c r="C10" s="20">
        <v>407000</v>
      </c>
      <c r="D10" s="20">
        <v>0</v>
      </c>
      <c r="E10" s="20">
        <v>0</v>
      </c>
      <c r="F10" s="21">
        <f t="shared" si="0"/>
        <v>407000</v>
      </c>
      <c r="G10" s="20">
        <v>407000</v>
      </c>
      <c r="H10" s="20">
        <v>0</v>
      </c>
      <c r="I10" s="20">
        <v>0</v>
      </c>
      <c r="J10" s="21">
        <f t="shared" si="1"/>
        <v>407000</v>
      </c>
    </row>
    <row r="11" spans="1:10" ht="15.75" thickBot="1" x14ac:dyDescent="0.3">
      <c r="A11" s="7" t="s">
        <v>30</v>
      </c>
      <c r="B11" s="8" t="s">
        <v>57</v>
      </c>
      <c r="C11" s="22">
        <f>SUM(C6:C10)</f>
        <v>407000</v>
      </c>
      <c r="D11" s="22">
        <f>SUM(D6:D10)</f>
        <v>0</v>
      </c>
      <c r="E11" s="22">
        <f>SUM(E6:E10)</f>
        <v>0</v>
      </c>
      <c r="F11" s="23">
        <f t="shared" si="0"/>
        <v>407000</v>
      </c>
      <c r="G11" s="22">
        <f>SUM(G6:G10)</f>
        <v>502342</v>
      </c>
      <c r="H11" s="22">
        <f>SUM(H6:H10)</f>
        <v>0</v>
      </c>
      <c r="I11" s="22">
        <f>SUM(I6:I10)</f>
        <v>0</v>
      </c>
      <c r="J11" s="23">
        <f t="shared" si="1"/>
        <v>502342</v>
      </c>
    </row>
    <row r="12" spans="1:10" x14ac:dyDescent="0.25">
      <c r="A12" s="3"/>
      <c r="B12" s="4"/>
      <c r="C12" s="18"/>
      <c r="D12" s="18"/>
      <c r="E12" s="18"/>
      <c r="F12" s="19"/>
      <c r="G12" s="18"/>
      <c r="H12" s="18"/>
      <c r="I12" s="18"/>
      <c r="J12" s="19"/>
    </row>
    <row r="13" spans="1:10" x14ac:dyDescent="0.25">
      <c r="A13" s="2" t="s">
        <v>32</v>
      </c>
      <c r="B13" s="1" t="s">
        <v>39</v>
      </c>
      <c r="C13" s="20">
        <v>0</v>
      </c>
      <c r="D13" s="20">
        <v>0</v>
      </c>
      <c r="E13" s="20">
        <v>0</v>
      </c>
      <c r="F13" s="21">
        <f t="shared" si="0"/>
        <v>0</v>
      </c>
      <c r="G13" s="20">
        <v>0</v>
      </c>
      <c r="H13" s="20">
        <v>0</v>
      </c>
      <c r="I13" s="20">
        <v>0</v>
      </c>
      <c r="J13" s="21">
        <f t="shared" ref="J13:J16" si="2">G13+H13+I13</f>
        <v>0</v>
      </c>
    </row>
    <row r="14" spans="1:10" x14ac:dyDescent="0.25">
      <c r="A14" s="2" t="s">
        <v>33</v>
      </c>
      <c r="B14" s="1" t="s">
        <v>40</v>
      </c>
      <c r="C14" s="20">
        <v>77540</v>
      </c>
      <c r="D14" s="20">
        <v>0</v>
      </c>
      <c r="E14" s="20">
        <v>0</v>
      </c>
      <c r="F14" s="21">
        <f t="shared" si="0"/>
        <v>77540</v>
      </c>
      <c r="G14" s="20">
        <v>77540</v>
      </c>
      <c r="H14" s="20">
        <v>0</v>
      </c>
      <c r="I14" s="20">
        <v>0</v>
      </c>
      <c r="J14" s="21">
        <f t="shared" si="2"/>
        <v>77540</v>
      </c>
    </row>
    <row r="15" spans="1:10" x14ac:dyDescent="0.25">
      <c r="A15" s="2" t="s">
        <v>34</v>
      </c>
      <c r="B15" s="1" t="s">
        <v>41</v>
      </c>
      <c r="C15" s="20">
        <v>0</v>
      </c>
      <c r="D15" s="20">
        <v>0</v>
      </c>
      <c r="E15" s="20">
        <v>0</v>
      </c>
      <c r="F15" s="21">
        <f t="shared" si="0"/>
        <v>0</v>
      </c>
      <c r="G15" s="20">
        <v>0</v>
      </c>
      <c r="H15" s="20">
        <v>0</v>
      </c>
      <c r="I15" s="20">
        <v>0</v>
      </c>
      <c r="J15" s="21">
        <f t="shared" si="2"/>
        <v>0</v>
      </c>
    </row>
    <row r="16" spans="1:10" x14ac:dyDescent="0.25">
      <c r="A16" s="2" t="s">
        <v>35</v>
      </c>
      <c r="B16" s="1" t="s">
        <v>42</v>
      </c>
      <c r="C16" s="20">
        <v>0</v>
      </c>
      <c r="D16" s="20">
        <v>0</v>
      </c>
      <c r="E16" s="20">
        <v>0</v>
      </c>
      <c r="F16" s="21">
        <f t="shared" si="0"/>
        <v>0</v>
      </c>
      <c r="G16" s="20">
        <v>0</v>
      </c>
      <c r="H16" s="20">
        <v>0</v>
      </c>
      <c r="I16" s="20">
        <v>0</v>
      </c>
      <c r="J16" s="21">
        <f t="shared" si="2"/>
        <v>0</v>
      </c>
    </row>
    <row r="17" spans="1:10" ht="15.75" thickBot="1" x14ac:dyDescent="0.3">
      <c r="A17" s="2" t="s">
        <v>36</v>
      </c>
      <c r="B17" s="10" t="s">
        <v>58</v>
      </c>
      <c r="C17" s="20">
        <v>0</v>
      </c>
      <c r="D17" s="20">
        <v>0</v>
      </c>
      <c r="E17" s="20">
        <v>0</v>
      </c>
      <c r="F17" s="24"/>
      <c r="G17" s="20">
        <v>0</v>
      </c>
      <c r="H17" s="20">
        <v>0</v>
      </c>
      <c r="I17" s="20">
        <v>0</v>
      </c>
      <c r="J17" s="24"/>
    </row>
    <row r="18" spans="1:10" ht="15.75" thickBot="1" x14ac:dyDescent="0.3">
      <c r="A18" s="7" t="s">
        <v>37</v>
      </c>
      <c r="B18" s="8" t="s">
        <v>38</v>
      </c>
      <c r="C18" s="22">
        <f>SUM(C13:C17)</f>
        <v>77540</v>
      </c>
      <c r="D18" s="22">
        <f>SUM(D13:D17)</f>
        <v>0</v>
      </c>
      <c r="E18" s="22">
        <f>SUM(E13:E17)</f>
        <v>0</v>
      </c>
      <c r="F18" s="23">
        <f t="shared" si="0"/>
        <v>77540</v>
      </c>
      <c r="G18" s="22">
        <f>SUM(G13:G17)</f>
        <v>77540</v>
      </c>
      <c r="H18" s="22">
        <f>SUM(H13:H17)</f>
        <v>0</v>
      </c>
      <c r="I18" s="22">
        <f>SUM(I13:I17)</f>
        <v>0</v>
      </c>
      <c r="J18" s="23">
        <f t="shared" ref="J18" si="3">G18+H18+I18</f>
        <v>77540</v>
      </c>
    </row>
    <row r="19" spans="1:10" x14ac:dyDescent="0.25">
      <c r="A19" s="3"/>
      <c r="B19" s="4"/>
      <c r="C19" s="18"/>
      <c r="D19" s="18"/>
      <c r="E19" s="18"/>
      <c r="F19" s="19"/>
      <c r="G19" s="18"/>
      <c r="H19" s="18"/>
      <c r="I19" s="18"/>
      <c r="J19" s="19"/>
    </row>
    <row r="20" spans="1:10" x14ac:dyDescent="0.25">
      <c r="A20" s="2" t="s">
        <v>43</v>
      </c>
      <c r="B20" s="1" t="s">
        <v>47</v>
      </c>
      <c r="C20" s="20">
        <v>0</v>
      </c>
      <c r="D20" s="20">
        <v>0</v>
      </c>
      <c r="E20" s="20">
        <v>0</v>
      </c>
      <c r="F20" s="21">
        <f t="shared" si="0"/>
        <v>0</v>
      </c>
      <c r="G20" s="20">
        <v>0</v>
      </c>
      <c r="H20" s="20">
        <v>0</v>
      </c>
      <c r="I20" s="20">
        <v>0</v>
      </c>
      <c r="J20" s="21">
        <f t="shared" ref="J20:J23" si="4">G20+H20+I20</f>
        <v>0</v>
      </c>
    </row>
    <row r="21" spans="1:10" x14ac:dyDescent="0.25">
      <c r="A21" s="2" t="s">
        <v>44</v>
      </c>
      <c r="B21" s="1" t="s">
        <v>59</v>
      </c>
      <c r="C21" s="20">
        <v>0</v>
      </c>
      <c r="D21" s="20">
        <v>0</v>
      </c>
      <c r="E21" s="20">
        <v>0</v>
      </c>
      <c r="F21" s="21">
        <f t="shared" si="0"/>
        <v>0</v>
      </c>
      <c r="G21" s="20">
        <v>0</v>
      </c>
      <c r="H21" s="20">
        <v>0</v>
      </c>
      <c r="I21" s="20">
        <v>0</v>
      </c>
      <c r="J21" s="21">
        <f t="shared" si="4"/>
        <v>0</v>
      </c>
    </row>
    <row r="22" spans="1:10" ht="15.75" thickBot="1" x14ac:dyDescent="0.3">
      <c r="A22" s="2" t="s">
        <v>45</v>
      </c>
      <c r="B22" s="1" t="s">
        <v>49</v>
      </c>
      <c r="C22" s="20">
        <v>12000</v>
      </c>
      <c r="D22" s="20">
        <v>0</v>
      </c>
      <c r="E22" s="20">
        <v>0</v>
      </c>
      <c r="F22" s="21">
        <f t="shared" si="0"/>
        <v>12000</v>
      </c>
      <c r="G22" s="20">
        <v>12000</v>
      </c>
      <c r="H22" s="20">
        <v>0</v>
      </c>
      <c r="I22" s="20">
        <v>0</v>
      </c>
      <c r="J22" s="21">
        <f t="shared" si="4"/>
        <v>12000</v>
      </c>
    </row>
    <row r="23" spans="1:10" ht="15.75" thickBot="1" x14ac:dyDescent="0.3">
      <c r="A23" s="7" t="s">
        <v>46</v>
      </c>
      <c r="B23" s="8" t="s">
        <v>3</v>
      </c>
      <c r="C23" s="22">
        <f>SUM(C20:C22)</f>
        <v>12000</v>
      </c>
      <c r="D23" s="22">
        <f>SUM(D20:D22)</f>
        <v>0</v>
      </c>
      <c r="E23" s="22">
        <f>SUM(E20:E22)</f>
        <v>0</v>
      </c>
      <c r="F23" s="23">
        <f t="shared" si="0"/>
        <v>12000</v>
      </c>
      <c r="G23" s="22">
        <f>SUM(G20:G22)</f>
        <v>12000</v>
      </c>
      <c r="H23" s="22">
        <f>SUM(H20:H22)</f>
        <v>0</v>
      </c>
      <c r="I23" s="22">
        <f>SUM(I20:I22)</f>
        <v>0</v>
      </c>
      <c r="J23" s="23">
        <f t="shared" si="4"/>
        <v>12000</v>
      </c>
    </row>
    <row r="24" spans="1:10" ht="15.75" thickBot="1" x14ac:dyDescent="0.3">
      <c r="A24" s="3"/>
      <c r="B24" s="4"/>
      <c r="C24" s="18"/>
      <c r="D24" s="18"/>
      <c r="E24" s="18"/>
      <c r="F24" s="19"/>
      <c r="G24" s="18"/>
      <c r="H24" s="18"/>
      <c r="I24" s="18"/>
      <c r="J24" s="19"/>
    </row>
    <row r="25" spans="1:10" ht="16.5" thickBot="1" x14ac:dyDescent="0.3">
      <c r="A25" s="36" t="s">
        <v>50</v>
      </c>
      <c r="B25" s="37"/>
      <c r="C25" s="25">
        <f>C11+C18+C23</f>
        <v>496540</v>
      </c>
      <c r="D25" s="25">
        <f>D11+D18+D23</f>
        <v>0</v>
      </c>
      <c r="E25" s="25">
        <f>E11+E18+E23</f>
        <v>0</v>
      </c>
      <c r="F25" s="26">
        <f t="shared" si="0"/>
        <v>496540</v>
      </c>
      <c r="G25" s="25">
        <f>G11+G18+G23</f>
        <v>591882</v>
      </c>
      <c r="H25" s="25">
        <f>H11+H18+H23</f>
        <v>0</v>
      </c>
      <c r="I25" s="25">
        <f>I11+I18+I23</f>
        <v>0</v>
      </c>
      <c r="J25" s="26">
        <f t="shared" ref="J25" si="5">G25+H25+I25</f>
        <v>591882</v>
      </c>
    </row>
    <row r="26" spans="1:10" x14ac:dyDescent="0.25">
      <c r="A26" s="3"/>
      <c r="B26" s="4"/>
      <c r="C26" s="18"/>
      <c r="D26" s="18"/>
      <c r="E26" s="18"/>
      <c r="F26" s="19"/>
      <c r="G26" s="18"/>
      <c r="H26" s="18"/>
      <c r="I26" s="18"/>
      <c r="J26" s="19"/>
    </row>
    <row r="27" spans="1:10" x14ac:dyDescent="0.25">
      <c r="A27" s="2" t="s">
        <v>4</v>
      </c>
      <c r="B27" s="1" t="s">
        <v>15</v>
      </c>
      <c r="C27" s="20">
        <v>800000</v>
      </c>
      <c r="D27" s="20">
        <v>0</v>
      </c>
      <c r="E27" s="20">
        <v>0</v>
      </c>
      <c r="F27" s="21">
        <f t="shared" si="0"/>
        <v>800000</v>
      </c>
      <c r="G27" s="20">
        <v>800000</v>
      </c>
      <c r="H27" s="20">
        <v>0</v>
      </c>
      <c r="I27" s="20">
        <v>0</v>
      </c>
      <c r="J27" s="21">
        <f t="shared" ref="J27:J37" si="6">G27+H27+I27</f>
        <v>800000</v>
      </c>
    </row>
    <row r="28" spans="1:10" x14ac:dyDescent="0.25">
      <c r="A28" s="2" t="s">
        <v>5</v>
      </c>
      <c r="B28" s="1" t="s">
        <v>16</v>
      </c>
      <c r="C28" s="20">
        <v>0</v>
      </c>
      <c r="D28" s="20">
        <v>0</v>
      </c>
      <c r="E28" s="20">
        <v>0</v>
      </c>
      <c r="F28" s="21">
        <f t="shared" si="0"/>
        <v>0</v>
      </c>
      <c r="G28" s="20">
        <v>30000</v>
      </c>
      <c r="H28" s="20">
        <v>0</v>
      </c>
      <c r="I28" s="20">
        <v>0</v>
      </c>
      <c r="J28" s="21">
        <f t="shared" si="6"/>
        <v>30000</v>
      </c>
    </row>
    <row r="29" spans="1:10" x14ac:dyDescent="0.25">
      <c r="A29" s="2" t="s">
        <v>6</v>
      </c>
      <c r="B29" s="1" t="s">
        <v>17</v>
      </c>
      <c r="C29" s="20">
        <v>0</v>
      </c>
      <c r="D29" s="20">
        <v>0</v>
      </c>
      <c r="E29" s="20">
        <v>0</v>
      </c>
      <c r="F29" s="21">
        <f t="shared" si="0"/>
        <v>0</v>
      </c>
      <c r="G29" s="20">
        <v>0</v>
      </c>
      <c r="H29" s="20">
        <v>0</v>
      </c>
      <c r="I29" s="20">
        <v>0</v>
      </c>
      <c r="J29" s="21">
        <f t="shared" si="6"/>
        <v>0</v>
      </c>
    </row>
    <row r="30" spans="1:10" x14ac:dyDescent="0.25">
      <c r="A30" s="2" t="s">
        <v>7</v>
      </c>
      <c r="B30" s="1" t="s">
        <v>18</v>
      </c>
      <c r="C30" s="20">
        <v>0</v>
      </c>
      <c r="D30" s="20">
        <v>0</v>
      </c>
      <c r="E30" s="20">
        <v>0</v>
      </c>
      <c r="F30" s="21">
        <f t="shared" si="0"/>
        <v>0</v>
      </c>
      <c r="G30" s="20">
        <v>0</v>
      </c>
      <c r="H30" s="20">
        <v>0</v>
      </c>
      <c r="I30" s="20">
        <v>0</v>
      </c>
      <c r="J30" s="21">
        <f t="shared" si="6"/>
        <v>0</v>
      </c>
    </row>
    <row r="31" spans="1:10" x14ac:dyDescent="0.25">
      <c r="A31" s="2" t="s">
        <v>8</v>
      </c>
      <c r="B31" s="1" t="s">
        <v>61</v>
      </c>
      <c r="C31" s="20">
        <v>0</v>
      </c>
      <c r="D31" s="20">
        <v>0</v>
      </c>
      <c r="E31" s="20">
        <v>0</v>
      </c>
      <c r="F31" s="21">
        <f t="shared" si="0"/>
        <v>0</v>
      </c>
      <c r="G31" s="20">
        <v>0</v>
      </c>
      <c r="H31" s="20">
        <v>0</v>
      </c>
      <c r="I31" s="20">
        <v>0</v>
      </c>
      <c r="J31" s="21">
        <f t="shared" si="6"/>
        <v>0</v>
      </c>
    </row>
    <row r="32" spans="1:10" x14ac:dyDescent="0.25">
      <c r="A32" s="2" t="s">
        <v>9</v>
      </c>
      <c r="B32" s="1" t="s">
        <v>21</v>
      </c>
      <c r="C32" s="20">
        <v>0</v>
      </c>
      <c r="D32" s="20">
        <v>0</v>
      </c>
      <c r="E32" s="20">
        <v>0</v>
      </c>
      <c r="F32" s="21">
        <f t="shared" si="0"/>
        <v>0</v>
      </c>
      <c r="G32" s="20">
        <v>0</v>
      </c>
      <c r="H32" s="20">
        <v>0</v>
      </c>
      <c r="I32" s="20">
        <v>0</v>
      </c>
      <c r="J32" s="21">
        <f t="shared" si="6"/>
        <v>0</v>
      </c>
    </row>
    <row r="33" spans="1:10" x14ac:dyDescent="0.25">
      <c r="A33" s="2" t="s">
        <v>10</v>
      </c>
      <c r="B33" s="1" t="s">
        <v>19</v>
      </c>
      <c r="C33" s="20">
        <v>0</v>
      </c>
      <c r="D33" s="20">
        <v>0</v>
      </c>
      <c r="E33" s="20">
        <v>0</v>
      </c>
      <c r="F33" s="21">
        <f t="shared" si="0"/>
        <v>0</v>
      </c>
      <c r="G33" s="20">
        <v>0</v>
      </c>
      <c r="H33" s="20">
        <v>0</v>
      </c>
      <c r="I33" s="20">
        <v>0</v>
      </c>
      <c r="J33" s="21">
        <f t="shared" si="6"/>
        <v>0</v>
      </c>
    </row>
    <row r="34" spans="1:10" x14ac:dyDescent="0.25">
      <c r="A34" s="2" t="s">
        <v>11</v>
      </c>
      <c r="B34" s="1" t="s">
        <v>20</v>
      </c>
      <c r="C34" s="20">
        <v>4205</v>
      </c>
      <c r="D34" s="20">
        <v>0</v>
      </c>
      <c r="E34" s="20">
        <v>0</v>
      </c>
      <c r="F34" s="21">
        <f t="shared" si="0"/>
        <v>4205</v>
      </c>
      <c r="G34" s="20">
        <v>4205</v>
      </c>
      <c r="H34" s="20">
        <v>0</v>
      </c>
      <c r="I34" s="20">
        <v>0</v>
      </c>
      <c r="J34" s="21">
        <f t="shared" si="6"/>
        <v>4205</v>
      </c>
    </row>
    <row r="35" spans="1:10" x14ac:dyDescent="0.25">
      <c r="A35" s="2" t="s">
        <v>12</v>
      </c>
      <c r="B35" s="1" t="s">
        <v>14</v>
      </c>
      <c r="C35" s="20">
        <v>0</v>
      </c>
      <c r="D35" s="20">
        <v>0</v>
      </c>
      <c r="E35" s="20">
        <v>0</v>
      </c>
      <c r="F35" s="21">
        <f t="shared" si="0"/>
        <v>0</v>
      </c>
      <c r="G35" s="20">
        <v>0</v>
      </c>
      <c r="H35" s="20">
        <v>0</v>
      </c>
      <c r="I35" s="20">
        <v>0</v>
      </c>
      <c r="J35" s="21">
        <f t="shared" si="6"/>
        <v>0</v>
      </c>
    </row>
    <row r="36" spans="1:10" ht="15.75" thickBot="1" x14ac:dyDescent="0.3">
      <c r="A36" s="5" t="s">
        <v>13</v>
      </c>
      <c r="B36" s="6" t="s">
        <v>60</v>
      </c>
      <c r="C36" s="20">
        <v>0</v>
      </c>
      <c r="D36" s="20">
        <v>0</v>
      </c>
      <c r="E36" s="20">
        <v>0</v>
      </c>
      <c r="F36" s="27">
        <f t="shared" si="0"/>
        <v>0</v>
      </c>
      <c r="G36" s="20">
        <v>0</v>
      </c>
      <c r="H36" s="20">
        <v>0</v>
      </c>
      <c r="I36" s="20">
        <v>0</v>
      </c>
      <c r="J36" s="27">
        <f t="shared" si="6"/>
        <v>0</v>
      </c>
    </row>
    <row r="37" spans="1:10" ht="15.75" thickBot="1" x14ac:dyDescent="0.3">
      <c r="A37" s="7" t="s">
        <v>22</v>
      </c>
      <c r="B37" s="8" t="s">
        <v>23</v>
      </c>
      <c r="C37" s="22">
        <f>SUM(C27:C36)</f>
        <v>804205</v>
      </c>
      <c r="D37" s="22">
        <f>SUM(D27:D36)</f>
        <v>0</v>
      </c>
      <c r="E37" s="22">
        <f>SUM(E27:E36)</f>
        <v>0</v>
      </c>
      <c r="F37" s="23">
        <f t="shared" si="0"/>
        <v>804205</v>
      </c>
      <c r="G37" s="22">
        <f>SUM(G27:G36)</f>
        <v>834205</v>
      </c>
      <c r="H37" s="22">
        <f>SUM(H27:H36)</f>
        <v>0</v>
      </c>
      <c r="I37" s="22">
        <f>SUM(I27:I36)</f>
        <v>0</v>
      </c>
      <c r="J37" s="23">
        <f t="shared" si="6"/>
        <v>834205</v>
      </c>
    </row>
    <row r="38" spans="1:10" ht="15.75" thickBot="1" x14ac:dyDescent="0.3">
      <c r="A38" s="9"/>
      <c r="B38" s="10"/>
      <c r="C38" s="28"/>
      <c r="D38" s="28"/>
      <c r="E38" s="28"/>
      <c r="F38" s="24"/>
      <c r="G38" s="28"/>
      <c r="H38" s="28"/>
      <c r="I38" s="28"/>
      <c r="J38" s="24"/>
    </row>
    <row r="39" spans="1:10" ht="16.5" thickBot="1" x14ac:dyDescent="0.3">
      <c r="A39" s="38" t="s">
        <v>51</v>
      </c>
      <c r="B39" s="39"/>
      <c r="C39" s="25">
        <f>C25+C37</f>
        <v>1300745</v>
      </c>
      <c r="D39" s="25">
        <f>D25+D37</f>
        <v>0</v>
      </c>
      <c r="E39" s="25">
        <f>E25+E37</f>
        <v>0</v>
      </c>
      <c r="F39" s="26">
        <f t="shared" si="0"/>
        <v>1300745</v>
      </c>
      <c r="G39" s="25">
        <f>G25+G37</f>
        <v>1426087</v>
      </c>
      <c r="H39" s="25">
        <f>H25+H37</f>
        <v>0</v>
      </c>
      <c r="I39" s="25">
        <f>I25+I37</f>
        <v>0</v>
      </c>
      <c r="J39" s="26">
        <f t="shared" ref="J39" si="7">G39+H39+I39</f>
        <v>1426087</v>
      </c>
    </row>
    <row r="40" spans="1:10" x14ac:dyDescent="0.25">
      <c r="A40" s="31" t="s">
        <v>72</v>
      </c>
    </row>
  </sheetData>
  <mergeCells count="7">
    <mergeCell ref="G4:J4"/>
    <mergeCell ref="C4:F4"/>
    <mergeCell ref="A2:J2"/>
    <mergeCell ref="A25:B25"/>
    <mergeCell ref="A39:B39"/>
    <mergeCell ref="B4:B5"/>
    <mergeCell ref="A4:A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2" zoomScaleNormal="100" workbookViewId="0">
      <selection activeCell="H8" sqref="H8"/>
    </sheetView>
  </sheetViews>
  <sheetFormatPr defaultRowHeight="15" x14ac:dyDescent="0.25"/>
  <cols>
    <col min="1" max="1" width="9.42578125" customWidth="1"/>
    <col min="2" max="2" width="41.7109375" customWidth="1"/>
    <col min="3" max="12" width="14.28515625" style="12" customWidth="1"/>
  </cols>
  <sheetData>
    <row r="1" spans="1:12" x14ac:dyDescent="0.25">
      <c r="G1" s="13"/>
      <c r="L1" s="13" t="s">
        <v>73</v>
      </c>
    </row>
    <row r="2" spans="1:12" x14ac:dyDescent="0.25">
      <c r="A2" s="35" t="s">
        <v>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x14ac:dyDescent="0.25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thickBot="1" x14ac:dyDescent="0.3">
      <c r="A4" s="44"/>
      <c r="B4" s="44"/>
      <c r="C4" s="44"/>
      <c r="D4" s="44"/>
      <c r="E4" s="44"/>
      <c r="F4" s="44"/>
      <c r="G4" s="44"/>
      <c r="H4" s="11"/>
      <c r="I4"/>
      <c r="J4"/>
      <c r="K4"/>
      <c r="L4" s="14" t="s">
        <v>24</v>
      </c>
    </row>
    <row r="5" spans="1:12" ht="15.75" thickBot="1" x14ac:dyDescent="0.3">
      <c r="A5" s="42" t="s">
        <v>2</v>
      </c>
      <c r="B5" s="40" t="s">
        <v>0</v>
      </c>
      <c r="C5" s="32" t="s">
        <v>70</v>
      </c>
      <c r="D5" s="33"/>
      <c r="E5" s="33"/>
      <c r="F5" s="33"/>
      <c r="G5" s="34"/>
      <c r="H5" s="32" t="s">
        <v>71</v>
      </c>
      <c r="I5" s="33"/>
      <c r="J5" s="33"/>
      <c r="K5" s="33"/>
      <c r="L5" s="34"/>
    </row>
    <row r="6" spans="1:12" ht="30.75" customHeight="1" thickBot="1" x14ac:dyDescent="0.3">
      <c r="A6" s="43"/>
      <c r="B6" s="41"/>
      <c r="C6" s="15" t="s">
        <v>63</v>
      </c>
      <c r="D6" s="15" t="s">
        <v>64</v>
      </c>
      <c r="E6" s="15" t="s">
        <v>65</v>
      </c>
      <c r="F6" s="15" t="s">
        <v>66</v>
      </c>
      <c r="G6" s="17" t="s">
        <v>1</v>
      </c>
      <c r="H6" s="15" t="s">
        <v>63</v>
      </c>
      <c r="I6" s="15" t="s">
        <v>64</v>
      </c>
      <c r="J6" s="15" t="s">
        <v>65</v>
      </c>
      <c r="K6" s="15" t="s">
        <v>66</v>
      </c>
      <c r="L6" s="17" t="s">
        <v>1</v>
      </c>
    </row>
    <row r="7" spans="1:12" x14ac:dyDescent="0.25">
      <c r="A7" s="3" t="s">
        <v>25</v>
      </c>
      <c r="B7" s="4" t="s">
        <v>31</v>
      </c>
      <c r="C7" s="20">
        <v>0</v>
      </c>
      <c r="D7" s="20">
        <v>0</v>
      </c>
      <c r="E7" s="20">
        <v>0</v>
      </c>
      <c r="F7" s="20">
        <v>0</v>
      </c>
      <c r="G7" s="19">
        <f>C7+D7+F7</f>
        <v>0</v>
      </c>
      <c r="H7" s="20">
        <v>95342</v>
      </c>
      <c r="I7" s="20">
        <v>0</v>
      </c>
      <c r="J7" s="20">
        <v>0</v>
      </c>
      <c r="K7" s="20">
        <v>0</v>
      </c>
      <c r="L7" s="19">
        <f>H7+I7+K7</f>
        <v>95342</v>
      </c>
    </row>
    <row r="8" spans="1:12" x14ac:dyDescent="0.25">
      <c r="A8" s="3" t="s">
        <v>26</v>
      </c>
      <c r="B8" s="1" t="s">
        <v>48</v>
      </c>
      <c r="C8" s="20">
        <v>0</v>
      </c>
      <c r="D8" s="20">
        <v>0</v>
      </c>
      <c r="E8" s="20">
        <v>0</v>
      </c>
      <c r="F8" s="20">
        <v>0</v>
      </c>
      <c r="G8" s="21">
        <f t="shared" ref="G8:G39" si="0">C8+D8+F8</f>
        <v>0</v>
      </c>
      <c r="H8" s="20">
        <v>0</v>
      </c>
      <c r="I8" s="20">
        <v>0</v>
      </c>
      <c r="J8" s="20">
        <v>0</v>
      </c>
      <c r="K8" s="20">
        <v>0</v>
      </c>
      <c r="L8" s="21">
        <f t="shared" ref="L8:L17" si="1">H8+I8+K8</f>
        <v>0</v>
      </c>
    </row>
    <row r="9" spans="1:12" x14ac:dyDescent="0.25">
      <c r="A9" s="3" t="s">
        <v>27</v>
      </c>
      <c r="B9" s="1" t="s">
        <v>56</v>
      </c>
      <c r="C9" s="20">
        <v>0</v>
      </c>
      <c r="D9" s="20">
        <v>0</v>
      </c>
      <c r="E9" s="20">
        <v>0</v>
      </c>
      <c r="F9" s="20">
        <v>0</v>
      </c>
      <c r="G9" s="21">
        <f t="shared" si="0"/>
        <v>0</v>
      </c>
      <c r="H9" s="20">
        <v>0</v>
      </c>
      <c r="I9" s="20">
        <v>0</v>
      </c>
      <c r="J9" s="20">
        <v>0</v>
      </c>
      <c r="K9" s="20">
        <v>0</v>
      </c>
      <c r="L9" s="21">
        <f t="shared" si="1"/>
        <v>0</v>
      </c>
    </row>
    <row r="10" spans="1:12" x14ac:dyDescent="0.25">
      <c r="A10" s="3" t="s">
        <v>28</v>
      </c>
      <c r="B10" s="1" t="s">
        <v>55</v>
      </c>
      <c r="C10" s="20">
        <v>0</v>
      </c>
      <c r="D10" s="20">
        <v>0</v>
      </c>
      <c r="E10" s="20">
        <v>0</v>
      </c>
      <c r="F10" s="20">
        <v>0</v>
      </c>
      <c r="G10" s="21">
        <f t="shared" si="0"/>
        <v>0</v>
      </c>
      <c r="H10" s="20">
        <v>0</v>
      </c>
      <c r="I10" s="20">
        <v>0</v>
      </c>
      <c r="J10" s="20">
        <v>0</v>
      </c>
      <c r="K10" s="20">
        <v>0</v>
      </c>
      <c r="L10" s="21">
        <f t="shared" si="1"/>
        <v>0</v>
      </c>
    </row>
    <row r="11" spans="1:12" ht="15.75" thickBot="1" x14ac:dyDescent="0.3">
      <c r="A11" s="3" t="s">
        <v>29</v>
      </c>
      <c r="B11" s="1" t="s">
        <v>62</v>
      </c>
      <c r="C11" s="20">
        <v>407000</v>
      </c>
      <c r="D11" s="20">
        <v>0</v>
      </c>
      <c r="E11" s="20">
        <v>0</v>
      </c>
      <c r="F11" s="20">
        <v>0</v>
      </c>
      <c r="G11" s="21">
        <f t="shared" si="0"/>
        <v>407000</v>
      </c>
      <c r="H11" s="20">
        <v>407000</v>
      </c>
      <c r="I11" s="20">
        <v>0</v>
      </c>
      <c r="J11" s="20">
        <v>0</v>
      </c>
      <c r="K11" s="20">
        <v>0</v>
      </c>
      <c r="L11" s="21">
        <f t="shared" si="1"/>
        <v>407000</v>
      </c>
    </row>
    <row r="12" spans="1:12" ht="15.75" thickBot="1" x14ac:dyDescent="0.3">
      <c r="A12" s="7" t="s">
        <v>30</v>
      </c>
      <c r="B12" s="8" t="s">
        <v>57</v>
      </c>
      <c r="C12" s="22">
        <f>SUM(C7:C11)</f>
        <v>407000</v>
      </c>
      <c r="D12" s="22">
        <f>SUM(D7:D11)</f>
        <v>0</v>
      </c>
      <c r="E12" s="22">
        <f>SUM(E7:E11)</f>
        <v>0</v>
      </c>
      <c r="F12" s="22">
        <f>SUM(F7:F11)</f>
        <v>0</v>
      </c>
      <c r="G12" s="23">
        <f t="shared" si="0"/>
        <v>407000</v>
      </c>
      <c r="H12" s="22">
        <f>SUM(H7:H11)</f>
        <v>502342</v>
      </c>
      <c r="I12" s="22">
        <f>SUM(I7:I11)</f>
        <v>0</v>
      </c>
      <c r="J12" s="22">
        <f>SUM(J7:J11)</f>
        <v>0</v>
      </c>
      <c r="K12" s="22">
        <f>SUM(K7:K11)</f>
        <v>0</v>
      </c>
      <c r="L12" s="23">
        <f t="shared" si="1"/>
        <v>502342</v>
      </c>
    </row>
    <row r="13" spans="1:12" x14ac:dyDescent="0.25">
      <c r="A13" s="3"/>
      <c r="B13" s="4"/>
      <c r="C13" s="18"/>
      <c r="D13" s="18"/>
      <c r="E13" s="18"/>
      <c r="F13" s="18"/>
      <c r="G13" s="19">
        <f t="shared" si="0"/>
        <v>0</v>
      </c>
      <c r="H13" s="18"/>
      <c r="I13" s="18"/>
      <c r="J13" s="18"/>
      <c r="K13" s="18"/>
      <c r="L13" s="19">
        <f t="shared" si="1"/>
        <v>0</v>
      </c>
    </row>
    <row r="14" spans="1:12" x14ac:dyDescent="0.25">
      <c r="A14" s="2" t="s">
        <v>32</v>
      </c>
      <c r="B14" s="1" t="s">
        <v>39</v>
      </c>
      <c r="C14" s="20">
        <v>0</v>
      </c>
      <c r="D14" s="20">
        <v>0</v>
      </c>
      <c r="E14" s="20">
        <v>0</v>
      </c>
      <c r="F14" s="20">
        <v>0</v>
      </c>
      <c r="G14" s="21">
        <f t="shared" si="0"/>
        <v>0</v>
      </c>
      <c r="H14" s="20">
        <v>0</v>
      </c>
      <c r="I14" s="20">
        <v>0</v>
      </c>
      <c r="J14" s="20">
        <v>0</v>
      </c>
      <c r="K14" s="20">
        <v>0</v>
      </c>
      <c r="L14" s="21">
        <f t="shared" si="1"/>
        <v>0</v>
      </c>
    </row>
    <row r="15" spans="1:12" x14ac:dyDescent="0.25">
      <c r="A15" s="2" t="s">
        <v>33</v>
      </c>
      <c r="B15" s="1" t="s">
        <v>40</v>
      </c>
      <c r="C15" s="20">
        <v>77540</v>
      </c>
      <c r="D15" s="20">
        <v>0</v>
      </c>
      <c r="E15" s="20">
        <v>0</v>
      </c>
      <c r="F15" s="20">
        <v>0</v>
      </c>
      <c r="G15" s="21">
        <f t="shared" si="0"/>
        <v>77540</v>
      </c>
      <c r="H15" s="20">
        <v>77540</v>
      </c>
      <c r="I15" s="20">
        <v>0</v>
      </c>
      <c r="J15" s="20">
        <v>0</v>
      </c>
      <c r="K15" s="20">
        <v>0</v>
      </c>
      <c r="L15" s="21">
        <f t="shared" si="1"/>
        <v>77540</v>
      </c>
    </row>
    <row r="16" spans="1:12" x14ac:dyDescent="0.25">
      <c r="A16" s="2" t="s">
        <v>34</v>
      </c>
      <c r="B16" s="1" t="s">
        <v>41</v>
      </c>
      <c r="C16" s="20">
        <v>0</v>
      </c>
      <c r="D16" s="20">
        <v>0</v>
      </c>
      <c r="E16" s="20">
        <v>0</v>
      </c>
      <c r="F16" s="20">
        <v>0</v>
      </c>
      <c r="G16" s="21">
        <f t="shared" si="0"/>
        <v>0</v>
      </c>
      <c r="H16" s="20">
        <v>0</v>
      </c>
      <c r="I16" s="20">
        <v>0</v>
      </c>
      <c r="J16" s="20">
        <v>0</v>
      </c>
      <c r="K16" s="20">
        <v>0</v>
      </c>
      <c r="L16" s="21">
        <f t="shared" si="1"/>
        <v>0</v>
      </c>
    </row>
    <row r="17" spans="1:12" x14ac:dyDescent="0.25">
      <c r="A17" s="2" t="s">
        <v>35</v>
      </c>
      <c r="B17" s="1" t="s">
        <v>42</v>
      </c>
      <c r="C17" s="20">
        <v>0</v>
      </c>
      <c r="D17" s="20">
        <v>0</v>
      </c>
      <c r="E17" s="20">
        <v>0</v>
      </c>
      <c r="F17" s="20">
        <v>0</v>
      </c>
      <c r="G17" s="21">
        <f t="shared" si="0"/>
        <v>0</v>
      </c>
      <c r="H17" s="20">
        <v>0</v>
      </c>
      <c r="I17" s="20">
        <v>0</v>
      </c>
      <c r="J17" s="20">
        <v>0</v>
      </c>
      <c r="K17" s="20">
        <v>0</v>
      </c>
      <c r="L17" s="21">
        <f t="shared" si="1"/>
        <v>0</v>
      </c>
    </row>
    <row r="18" spans="1:12" ht="15.75" thickBot="1" x14ac:dyDescent="0.3">
      <c r="A18" s="2" t="s">
        <v>36</v>
      </c>
      <c r="B18" s="10" t="s">
        <v>58</v>
      </c>
      <c r="C18" s="20">
        <v>0</v>
      </c>
      <c r="D18" s="20">
        <v>0</v>
      </c>
      <c r="E18" s="20">
        <v>0</v>
      </c>
      <c r="F18" s="20">
        <v>0</v>
      </c>
      <c r="G18" s="24"/>
      <c r="H18" s="20">
        <v>0</v>
      </c>
      <c r="I18" s="20">
        <v>0</v>
      </c>
      <c r="J18" s="20">
        <v>0</v>
      </c>
      <c r="K18" s="20">
        <v>0</v>
      </c>
      <c r="L18" s="24"/>
    </row>
    <row r="19" spans="1:12" ht="15.75" thickBot="1" x14ac:dyDescent="0.3">
      <c r="A19" s="7" t="s">
        <v>37</v>
      </c>
      <c r="B19" s="8" t="s">
        <v>38</v>
      </c>
      <c r="C19" s="22">
        <f>SUM(C14:C18)</f>
        <v>77540</v>
      </c>
      <c r="D19" s="22">
        <f>SUM(D14:D18)</f>
        <v>0</v>
      </c>
      <c r="E19" s="22">
        <f>SUM(E14:E18)</f>
        <v>0</v>
      </c>
      <c r="F19" s="22">
        <f>SUM(F14:F18)</f>
        <v>0</v>
      </c>
      <c r="G19" s="23">
        <f t="shared" si="0"/>
        <v>77540</v>
      </c>
      <c r="H19" s="22">
        <f>SUM(H14:H18)</f>
        <v>77540</v>
      </c>
      <c r="I19" s="22">
        <f>SUM(I14:I18)</f>
        <v>0</v>
      </c>
      <c r="J19" s="22">
        <f>SUM(J14:J18)</f>
        <v>0</v>
      </c>
      <c r="K19" s="22">
        <f>SUM(K14:K18)</f>
        <v>0</v>
      </c>
      <c r="L19" s="23">
        <f t="shared" ref="L19:L32" si="2">H19+I19+K19</f>
        <v>77540</v>
      </c>
    </row>
    <row r="20" spans="1:12" x14ac:dyDescent="0.25">
      <c r="A20" s="3"/>
      <c r="B20" s="4"/>
      <c r="C20" s="18"/>
      <c r="D20" s="18"/>
      <c r="E20" s="18"/>
      <c r="F20" s="18"/>
      <c r="G20" s="19">
        <f t="shared" si="0"/>
        <v>0</v>
      </c>
      <c r="H20" s="18"/>
      <c r="I20" s="18"/>
      <c r="J20" s="18"/>
      <c r="K20" s="18"/>
      <c r="L20" s="19">
        <f t="shared" si="2"/>
        <v>0</v>
      </c>
    </row>
    <row r="21" spans="1:12" x14ac:dyDescent="0.25">
      <c r="A21" s="2" t="s">
        <v>43</v>
      </c>
      <c r="B21" s="1" t="s">
        <v>47</v>
      </c>
      <c r="C21" s="20">
        <v>0</v>
      </c>
      <c r="D21" s="20">
        <v>0</v>
      </c>
      <c r="E21" s="20">
        <v>0</v>
      </c>
      <c r="F21" s="20">
        <v>0</v>
      </c>
      <c r="G21" s="21">
        <f t="shared" si="0"/>
        <v>0</v>
      </c>
      <c r="H21" s="20">
        <v>0</v>
      </c>
      <c r="I21" s="20">
        <v>0</v>
      </c>
      <c r="J21" s="20">
        <v>0</v>
      </c>
      <c r="K21" s="20">
        <v>0</v>
      </c>
      <c r="L21" s="21">
        <f t="shared" si="2"/>
        <v>0</v>
      </c>
    </row>
    <row r="22" spans="1:12" x14ac:dyDescent="0.25">
      <c r="A22" s="2" t="s">
        <v>44</v>
      </c>
      <c r="B22" s="1" t="s">
        <v>59</v>
      </c>
      <c r="C22" s="20">
        <v>0</v>
      </c>
      <c r="D22" s="20">
        <v>0</v>
      </c>
      <c r="E22" s="20">
        <v>0</v>
      </c>
      <c r="F22" s="20">
        <v>0</v>
      </c>
      <c r="G22" s="21">
        <f t="shared" si="0"/>
        <v>0</v>
      </c>
      <c r="H22" s="20">
        <v>0</v>
      </c>
      <c r="I22" s="20">
        <v>0</v>
      </c>
      <c r="J22" s="20">
        <v>0</v>
      </c>
      <c r="K22" s="20">
        <v>0</v>
      </c>
      <c r="L22" s="21">
        <f t="shared" si="2"/>
        <v>0</v>
      </c>
    </row>
    <row r="23" spans="1:12" ht="15.75" thickBot="1" x14ac:dyDescent="0.3">
      <c r="A23" s="2" t="s">
        <v>45</v>
      </c>
      <c r="B23" s="1" t="s">
        <v>49</v>
      </c>
      <c r="C23" s="20">
        <v>12000</v>
      </c>
      <c r="D23" s="20">
        <v>0</v>
      </c>
      <c r="E23" s="20">
        <v>0</v>
      </c>
      <c r="F23" s="20">
        <v>0</v>
      </c>
      <c r="G23" s="21">
        <f t="shared" si="0"/>
        <v>12000</v>
      </c>
      <c r="H23" s="20">
        <v>12000</v>
      </c>
      <c r="I23" s="20">
        <v>0</v>
      </c>
      <c r="J23" s="20">
        <v>0</v>
      </c>
      <c r="K23" s="20">
        <v>0</v>
      </c>
      <c r="L23" s="21">
        <f t="shared" si="2"/>
        <v>12000</v>
      </c>
    </row>
    <row r="24" spans="1:12" ht="15.75" thickBot="1" x14ac:dyDescent="0.3">
      <c r="A24" s="7" t="s">
        <v>46</v>
      </c>
      <c r="B24" s="8" t="s">
        <v>3</v>
      </c>
      <c r="C24" s="22">
        <f>SUM(C21:C23)</f>
        <v>12000</v>
      </c>
      <c r="D24" s="22">
        <f>SUM(D21:D23)</f>
        <v>0</v>
      </c>
      <c r="E24" s="22">
        <f>SUM(E21:E23)</f>
        <v>0</v>
      </c>
      <c r="F24" s="22">
        <f>SUM(F21:F23)</f>
        <v>0</v>
      </c>
      <c r="G24" s="23">
        <f t="shared" si="0"/>
        <v>12000</v>
      </c>
      <c r="H24" s="22">
        <f>SUM(H21:H23)</f>
        <v>12000</v>
      </c>
      <c r="I24" s="22">
        <f>SUM(I21:I23)</f>
        <v>0</v>
      </c>
      <c r="J24" s="22">
        <f>SUM(J21:J23)</f>
        <v>0</v>
      </c>
      <c r="K24" s="22">
        <f>SUM(K21:K23)</f>
        <v>0</v>
      </c>
      <c r="L24" s="23">
        <f t="shared" si="2"/>
        <v>12000</v>
      </c>
    </row>
    <row r="25" spans="1:12" ht="15.75" thickBot="1" x14ac:dyDescent="0.3">
      <c r="A25" s="3"/>
      <c r="B25" s="4"/>
      <c r="C25" s="18"/>
      <c r="D25" s="18"/>
      <c r="E25" s="18"/>
      <c r="F25" s="18"/>
      <c r="G25" s="19">
        <f t="shared" si="0"/>
        <v>0</v>
      </c>
      <c r="H25" s="18"/>
      <c r="I25" s="18"/>
      <c r="J25" s="18"/>
      <c r="K25" s="18"/>
      <c r="L25" s="19">
        <f t="shared" si="2"/>
        <v>0</v>
      </c>
    </row>
    <row r="26" spans="1:12" ht="16.5" thickBot="1" x14ac:dyDescent="0.3">
      <c r="A26" s="38" t="s">
        <v>50</v>
      </c>
      <c r="B26" s="39"/>
      <c r="C26" s="25">
        <f>C12+C19+C24</f>
        <v>496540</v>
      </c>
      <c r="D26" s="25">
        <f>D12+D19+D24</f>
        <v>0</v>
      </c>
      <c r="E26" s="25">
        <f>E12+E19+E24</f>
        <v>0</v>
      </c>
      <c r="F26" s="25">
        <f>F12+F19+F24</f>
        <v>0</v>
      </c>
      <c r="G26" s="26">
        <f t="shared" si="0"/>
        <v>496540</v>
      </c>
      <c r="H26" s="25">
        <f>H12+H19+H24</f>
        <v>591882</v>
      </c>
      <c r="I26" s="25">
        <f>I12+I19+I24</f>
        <v>0</v>
      </c>
      <c r="J26" s="25">
        <f>J12+J19+J24</f>
        <v>0</v>
      </c>
      <c r="K26" s="25">
        <f>K12+K19+K24</f>
        <v>0</v>
      </c>
      <c r="L26" s="26">
        <f t="shared" si="2"/>
        <v>591882</v>
      </c>
    </row>
    <row r="27" spans="1:12" x14ac:dyDescent="0.25">
      <c r="A27" s="3"/>
      <c r="B27" s="4"/>
      <c r="C27" s="18"/>
      <c r="D27" s="18"/>
      <c r="E27" s="18"/>
      <c r="F27" s="18"/>
      <c r="G27" s="19">
        <f t="shared" si="0"/>
        <v>0</v>
      </c>
      <c r="H27" s="18"/>
      <c r="I27" s="18"/>
      <c r="J27" s="18"/>
      <c r="K27" s="18"/>
      <c r="L27" s="19">
        <f t="shared" si="2"/>
        <v>0</v>
      </c>
    </row>
    <row r="28" spans="1:12" x14ac:dyDescent="0.25">
      <c r="A28" s="2" t="s">
        <v>4</v>
      </c>
      <c r="B28" s="1" t="s">
        <v>15</v>
      </c>
      <c r="C28" s="20">
        <v>800000</v>
      </c>
      <c r="D28" s="20">
        <v>0</v>
      </c>
      <c r="E28" s="20">
        <v>0</v>
      </c>
      <c r="F28" s="20">
        <v>0</v>
      </c>
      <c r="G28" s="21">
        <f t="shared" si="0"/>
        <v>800000</v>
      </c>
      <c r="H28" s="20">
        <v>800000</v>
      </c>
      <c r="I28" s="20">
        <v>0</v>
      </c>
      <c r="J28" s="20">
        <v>0</v>
      </c>
      <c r="K28" s="20">
        <v>0</v>
      </c>
      <c r="L28" s="21">
        <f t="shared" si="2"/>
        <v>800000</v>
      </c>
    </row>
    <row r="29" spans="1:12" x14ac:dyDescent="0.25">
      <c r="A29" s="2" t="s">
        <v>5</v>
      </c>
      <c r="B29" s="1" t="s">
        <v>16</v>
      </c>
      <c r="C29" s="20">
        <v>0</v>
      </c>
      <c r="D29" s="20">
        <v>0</v>
      </c>
      <c r="E29" s="20">
        <v>0</v>
      </c>
      <c r="F29" s="20">
        <v>0</v>
      </c>
      <c r="G29" s="21">
        <f t="shared" si="0"/>
        <v>0</v>
      </c>
      <c r="H29" s="20">
        <v>30000</v>
      </c>
      <c r="I29" s="20">
        <v>0</v>
      </c>
      <c r="J29" s="20">
        <v>0</v>
      </c>
      <c r="K29" s="20">
        <v>0</v>
      </c>
      <c r="L29" s="21">
        <f t="shared" si="2"/>
        <v>30000</v>
      </c>
    </row>
    <row r="30" spans="1:12" x14ac:dyDescent="0.25">
      <c r="A30" s="2" t="s">
        <v>6</v>
      </c>
      <c r="B30" s="1" t="s">
        <v>17</v>
      </c>
      <c r="C30" s="20">
        <v>0</v>
      </c>
      <c r="D30" s="20">
        <v>0</v>
      </c>
      <c r="E30" s="20">
        <v>0</v>
      </c>
      <c r="F30" s="20">
        <v>0</v>
      </c>
      <c r="G30" s="21">
        <f t="shared" si="0"/>
        <v>0</v>
      </c>
      <c r="H30" s="20">
        <v>0</v>
      </c>
      <c r="I30" s="20">
        <v>0</v>
      </c>
      <c r="J30" s="20">
        <v>0</v>
      </c>
      <c r="K30" s="20">
        <v>0</v>
      </c>
      <c r="L30" s="21">
        <f t="shared" si="2"/>
        <v>0</v>
      </c>
    </row>
    <row r="31" spans="1:12" x14ac:dyDescent="0.25">
      <c r="A31" s="2" t="s">
        <v>7</v>
      </c>
      <c r="B31" s="1" t="s">
        <v>18</v>
      </c>
      <c r="C31" s="20">
        <v>0</v>
      </c>
      <c r="D31" s="20">
        <v>0</v>
      </c>
      <c r="E31" s="20">
        <v>0</v>
      </c>
      <c r="F31" s="20">
        <v>0</v>
      </c>
      <c r="G31" s="21">
        <f t="shared" si="0"/>
        <v>0</v>
      </c>
      <c r="H31" s="20">
        <v>0</v>
      </c>
      <c r="I31" s="20">
        <v>0</v>
      </c>
      <c r="J31" s="20">
        <v>0</v>
      </c>
      <c r="K31" s="20">
        <v>0</v>
      </c>
      <c r="L31" s="21">
        <f t="shared" si="2"/>
        <v>0</v>
      </c>
    </row>
    <row r="32" spans="1:12" x14ac:dyDescent="0.25">
      <c r="A32" s="2" t="s">
        <v>8</v>
      </c>
      <c r="B32" s="1" t="s">
        <v>61</v>
      </c>
      <c r="C32" s="20">
        <v>0</v>
      </c>
      <c r="D32" s="20">
        <v>0</v>
      </c>
      <c r="E32" s="20">
        <v>0</v>
      </c>
      <c r="F32" s="20">
        <v>0</v>
      </c>
      <c r="G32" s="21">
        <f t="shared" si="0"/>
        <v>0</v>
      </c>
      <c r="H32" s="20">
        <v>0</v>
      </c>
      <c r="I32" s="20">
        <v>0</v>
      </c>
      <c r="J32" s="20">
        <v>0</v>
      </c>
      <c r="K32" s="20">
        <v>0</v>
      </c>
      <c r="L32" s="21">
        <f t="shared" si="2"/>
        <v>0</v>
      </c>
    </row>
    <row r="33" spans="1:12" x14ac:dyDescent="0.25">
      <c r="A33" s="2" t="s">
        <v>9</v>
      </c>
      <c r="B33" s="1" t="s">
        <v>21</v>
      </c>
      <c r="C33" s="20">
        <v>0</v>
      </c>
      <c r="D33" s="20">
        <v>559</v>
      </c>
      <c r="E33" s="20">
        <v>2249</v>
      </c>
      <c r="F33" s="20">
        <v>1397</v>
      </c>
      <c r="G33" s="21">
        <f>C33+D33+F33+E33</f>
        <v>4205</v>
      </c>
      <c r="H33" s="20">
        <v>0</v>
      </c>
      <c r="I33" s="20">
        <v>559</v>
      </c>
      <c r="J33" s="20">
        <v>2249</v>
      </c>
      <c r="K33" s="20">
        <v>1397</v>
      </c>
      <c r="L33" s="21">
        <f>H33+I33+K33+J33</f>
        <v>4205</v>
      </c>
    </row>
    <row r="34" spans="1:12" x14ac:dyDescent="0.25">
      <c r="A34" s="2" t="s">
        <v>10</v>
      </c>
      <c r="B34" s="1" t="s">
        <v>19</v>
      </c>
      <c r="C34" s="20">
        <v>0</v>
      </c>
      <c r="D34" s="20">
        <v>0</v>
      </c>
      <c r="E34" s="20">
        <v>0</v>
      </c>
      <c r="F34" s="20">
        <v>0</v>
      </c>
      <c r="G34" s="21">
        <f t="shared" si="0"/>
        <v>0</v>
      </c>
      <c r="H34" s="20">
        <v>0</v>
      </c>
      <c r="I34" s="20">
        <v>0</v>
      </c>
      <c r="J34" s="20">
        <v>0</v>
      </c>
      <c r="K34" s="20">
        <v>0</v>
      </c>
      <c r="L34" s="21">
        <f t="shared" ref="L34:L37" si="3">H34+I34+K34</f>
        <v>0</v>
      </c>
    </row>
    <row r="35" spans="1:12" x14ac:dyDescent="0.25">
      <c r="A35" s="2" t="s">
        <v>11</v>
      </c>
      <c r="B35" s="1" t="s">
        <v>20</v>
      </c>
      <c r="C35" s="20">
        <v>0</v>
      </c>
      <c r="D35" s="20">
        <v>0</v>
      </c>
      <c r="E35" s="20">
        <v>0</v>
      </c>
      <c r="F35" s="20">
        <v>0</v>
      </c>
      <c r="G35" s="21">
        <f t="shared" si="0"/>
        <v>0</v>
      </c>
      <c r="H35" s="20">
        <v>0</v>
      </c>
      <c r="I35" s="20">
        <v>0</v>
      </c>
      <c r="J35" s="20">
        <v>0</v>
      </c>
      <c r="K35" s="20">
        <v>0</v>
      </c>
      <c r="L35" s="21">
        <f t="shared" si="3"/>
        <v>0</v>
      </c>
    </row>
    <row r="36" spans="1:12" x14ac:dyDescent="0.25">
      <c r="A36" s="2" t="s">
        <v>12</v>
      </c>
      <c r="B36" s="1" t="s">
        <v>14</v>
      </c>
      <c r="C36" s="20">
        <v>0</v>
      </c>
      <c r="D36" s="20">
        <v>0</v>
      </c>
      <c r="E36" s="20">
        <v>0</v>
      </c>
      <c r="F36" s="20">
        <v>0</v>
      </c>
      <c r="G36" s="21">
        <f t="shared" si="0"/>
        <v>0</v>
      </c>
      <c r="H36" s="20">
        <v>0</v>
      </c>
      <c r="I36" s="20">
        <v>0</v>
      </c>
      <c r="J36" s="20">
        <v>0</v>
      </c>
      <c r="K36" s="20">
        <v>0</v>
      </c>
      <c r="L36" s="21">
        <f t="shared" si="3"/>
        <v>0</v>
      </c>
    </row>
    <row r="37" spans="1:12" ht="15.75" thickBot="1" x14ac:dyDescent="0.3">
      <c r="A37" s="5" t="s">
        <v>13</v>
      </c>
      <c r="B37" s="6" t="s">
        <v>60</v>
      </c>
      <c r="C37" s="20">
        <v>0</v>
      </c>
      <c r="D37" s="20">
        <v>0</v>
      </c>
      <c r="E37" s="20">
        <v>0</v>
      </c>
      <c r="F37" s="20">
        <v>0</v>
      </c>
      <c r="G37" s="27">
        <f t="shared" si="0"/>
        <v>0</v>
      </c>
      <c r="H37" s="20">
        <v>0</v>
      </c>
      <c r="I37" s="20">
        <v>0</v>
      </c>
      <c r="J37" s="20">
        <v>0</v>
      </c>
      <c r="K37" s="20">
        <v>0</v>
      </c>
      <c r="L37" s="27">
        <f t="shared" si="3"/>
        <v>0</v>
      </c>
    </row>
    <row r="38" spans="1:12" ht="15.75" thickBot="1" x14ac:dyDescent="0.3">
      <c r="A38" s="7" t="s">
        <v>22</v>
      </c>
      <c r="B38" s="8" t="s">
        <v>23</v>
      </c>
      <c r="C38" s="22">
        <f>SUM(C28:C37)</f>
        <v>800000</v>
      </c>
      <c r="D38" s="22">
        <f>SUM(D28:D37)</f>
        <v>559</v>
      </c>
      <c r="E38" s="22">
        <f>SUM(E28:E37)</f>
        <v>2249</v>
      </c>
      <c r="F38" s="22">
        <f>SUM(F28:F37)</f>
        <v>1397</v>
      </c>
      <c r="G38" s="23">
        <f>C38+D38+F38+E38</f>
        <v>804205</v>
      </c>
      <c r="H38" s="22">
        <f>SUM(H28:H37)</f>
        <v>830000</v>
      </c>
      <c r="I38" s="22">
        <f>SUM(I28:I37)</f>
        <v>559</v>
      </c>
      <c r="J38" s="22">
        <f>SUM(J28:J37)</f>
        <v>2249</v>
      </c>
      <c r="K38" s="22">
        <f>SUM(K28:K37)</f>
        <v>1397</v>
      </c>
      <c r="L38" s="23">
        <f>H38+I38+K38+J38</f>
        <v>834205</v>
      </c>
    </row>
    <row r="39" spans="1:12" ht="15.75" thickBot="1" x14ac:dyDescent="0.3">
      <c r="A39" s="9"/>
      <c r="B39" s="10"/>
      <c r="C39" s="28"/>
      <c r="D39" s="28"/>
      <c r="E39" s="28"/>
      <c r="F39" s="28"/>
      <c r="G39" s="24">
        <f t="shared" si="0"/>
        <v>0</v>
      </c>
      <c r="H39" s="28"/>
      <c r="I39" s="28"/>
      <c r="J39" s="28"/>
      <c r="K39" s="28"/>
      <c r="L39" s="24">
        <f t="shared" ref="L39" si="4">H39+I39+K39</f>
        <v>0</v>
      </c>
    </row>
    <row r="40" spans="1:12" ht="16.5" thickBot="1" x14ac:dyDescent="0.3">
      <c r="A40" s="38" t="s">
        <v>51</v>
      </c>
      <c r="B40" s="39"/>
      <c r="C40" s="25">
        <f>C26+C38</f>
        <v>1296540</v>
      </c>
      <c r="D40" s="25">
        <f>D26+D38</f>
        <v>559</v>
      </c>
      <c r="E40" s="25">
        <f>E26+E38</f>
        <v>2249</v>
      </c>
      <c r="F40" s="25">
        <f>F26+F38</f>
        <v>1397</v>
      </c>
      <c r="G40" s="26">
        <f>C40+D40+F40+E40</f>
        <v>1300745</v>
      </c>
      <c r="H40" s="25">
        <f>H26+H38</f>
        <v>1421882</v>
      </c>
      <c r="I40" s="25">
        <f>I26+I38</f>
        <v>559</v>
      </c>
      <c r="J40" s="25">
        <f>J26+J38</f>
        <v>2249</v>
      </c>
      <c r="K40" s="25">
        <f>K26+K38</f>
        <v>1397</v>
      </c>
      <c r="L40" s="26">
        <f>H40+I40+K40+J40</f>
        <v>1426087</v>
      </c>
    </row>
    <row r="41" spans="1:12" x14ac:dyDescent="0.25">
      <c r="A41" s="31" t="s">
        <v>72</v>
      </c>
    </row>
  </sheetData>
  <mergeCells count="9">
    <mergeCell ref="H5:L5"/>
    <mergeCell ref="A2:L2"/>
    <mergeCell ref="A3:L3"/>
    <mergeCell ref="A26:B26"/>
    <mergeCell ref="A40:B40"/>
    <mergeCell ref="A4:G4"/>
    <mergeCell ref="A5:A6"/>
    <mergeCell ref="B5:B6"/>
    <mergeCell ref="C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5.sz.m.-felh.bev.fel.</vt:lpstr>
      <vt:lpstr>5.1.sz.m.-köt.felh.bev.össz.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2014-02-23T07:44:33Z</cp:lastPrinted>
  <dcterms:created xsi:type="dcterms:W3CDTF">2014-02-09T08:54:17Z</dcterms:created>
  <dcterms:modified xsi:type="dcterms:W3CDTF">2017-11-08T11:59:11Z</dcterms:modified>
</cp:coreProperties>
</file>