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sillagK\Desktop\2018. évi kv. V.módosítás\"/>
    </mc:Choice>
  </mc:AlternateContent>
  <xr:revisionPtr revIDLastSave="0" documentId="13_ncr:1_{D7A00BA7-2964-4968-833E-F236F8CE31B2}" xr6:coauthVersionLast="43" xr6:coauthVersionMax="43" xr10:uidLastSave="{00000000-0000-0000-0000-000000000000}"/>
  <bookViews>
    <workbookView xWindow="-120" yWindow="-120" windowWidth="24240" windowHeight="13740" xr2:uid="{00000000-000D-0000-FFFF-FFFF00000000}"/>
  </bookViews>
  <sheets>
    <sheet name="3.sz.m.-felh.bev." sheetId="1" r:id="rId1"/>
    <sheet name="Munka3" sheetId="3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32" i="1" l="1"/>
  <c r="L38" i="1" l="1"/>
  <c r="K37" i="1"/>
  <c r="J37" i="1"/>
  <c r="I37" i="1"/>
  <c r="H37" i="1"/>
  <c r="L36" i="1"/>
  <c r="L35" i="1"/>
  <c r="L34" i="1"/>
  <c r="L33" i="1"/>
  <c r="L32" i="1"/>
  <c r="L31" i="1"/>
  <c r="L30" i="1"/>
  <c r="L29" i="1"/>
  <c r="L28" i="1"/>
  <c r="L27" i="1"/>
  <c r="L26" i="1"/>
  <c r="L24" i="1"/>
  <c r="K23" i="1"/>
  <c r="J23" i="1"/>
  <c r="I23" i="1"/>
  <c r="H23" i="1"/>
  <c r="L22" i="1"/>
  <c r="L21" i="1"/>
  <c r="L20" i="1"/>
  <c r="L19" i="1"/>
  <c r="K18" i="1"/>
  <c r="J18" i="1"/>
  <c r="I18" i="1"/>
  <c r="H18" i="1"/>
  <c r="L16" i="1"/>
  <c r="L15" i="1"/>
  <c r="L14" i="1"/>
  <c r="L13" i="1"/>
  <c r="L12" i="1"/>
  <c r="K11" i="1"/>
  <c r="K25" i="1" s="1"/>
  <c r="J11" i="1"/>
  <c r="I11" i="1"/>
  <c r="H11" i="1"/>
  <c r="H25" i="1" s="1"/>
  <c r="L10" i="1"/>
  <c r="L9" i="1"/>
  <c r="L8" i="1"/>
  <c r="L7" i="1"/>
  <c r="L6" i="1"/>
  <c r="G38" i="1"/>
  <c r="F37" i="1"/>
  <c r="E37" i="1"/>
  <c r="D37" i="1"/>
  <c r="C37" i="1"/>
  <c r="G36" i="1"/>
  <c r="G35" i="1"/>
  <c r="G34" i="1"/>
  <c r="G33" i="1"/>
  <c r="G32" i="1"/>
  <c r="G31" i="1"/>
  <c r="G30" i="1"/>
  <c r="G29" i="1"/>
  <c r="G28" i="1"/>
  <c r="G27" i="1"/>
  <c r="G26" i="1"/>
  <c r="G24" i="1"/>
  <c r="F23" i="1"/>
  <c r="E23" i="1"/>
  <c r="D23" i="1"/>
  <c r="C23" i="1"/>
  <c r="G22" i="1"/>
  <c r="G21" i="1"/>
  <c r="G20" i="1"/>
  <c r="G19" i="1"/>
  <c r="F18" i="1"/>
  <c r="E18" i="1"/>
  <c r="D18" i="1"/>
  <c r="C18" i="1"/>
  <c r="G16" i="1"/>
  <c r="G15" i="1"/>
  <c r="G14" i="1"/>
  <c r="G13" i="1"/>
  <c r="G12" i="1"/>
  <c r="F11" i="1"/>
  <c r="F25" i="1" s="1"/>
  <c r="F39" i="1" s="1"/>
  <c r="E11" i="1"/>
  <c r="D11" i="1"/>
  <c r="D25" i="1" s="1"/>
  <c r="C11" i="1"/>
  <c r="G10" i="1"/>
  <c r="G9" i="1"/>
  <c r="G8" i="1"/>
  <c r="G7" i="1"/>
  <c r="G6" i="1"/>
  <c r="K39" i="1" l="1"/>
  <c r="I25" i="1"/>
  <c r="I39" i="1" s="1"/>
  <c r="D39" i="1"/>
  <c r="C25" i="1"/>
  <c r="C39" i="1" s="1"/>
  <c r="G39" i="1" s="1"/>
  <c r="G23" i="1"/>
  <c r="L18" i="1"/>
  <c r="L23" i="1"/>
  <c r="G11" i="1"/>
  <c r="E25" i="1"/>
  <c r="E39" i="1" s="1"/>
  <c r="G37" i="1"/>
  <c r="J25" i="1"/>
  <c r="J39" i="1" s="1"/>
  <c r="L37" i="1"/>
  <c r="H39" i="1"/>
  <c r="L11" i="1"/>
  <c r="G18" i="1"/>
  <c r="L39" i="1" l="1"/>
  <c r="L25" i="1"/>
  <c r="G25" i="1"/>
</calcChain>
</file>

<file path=xl/sharedStrings.xml><?xml version="1.0" encoding="utf-8"?>
<sst xmlns="http://schemas.openxmlformats.org/spreadsheetml/2006/main" count="73" uniqueCount="68">
  <si>
    <t>Megnevezés</t>
  </si>
  <si>
    <t>Összesen</t>
  </si>
  <si>
    <t>Rovat- kód</t>
  </si>
  <si>
    <t>Működési bevételek összesen</t>
  </si>
  <si>
    <t>B811</t>
  </si>
  <si>
    <t>B812</t>
  </si>
  <si>
    <t>B813</t>
  </si>
  <si>
    <t>B814</t>
  </si>
  <si>
    <t>B815</t>
  </si>
  <si>
    <t>B816</t>
  </si>
  <si>
    <t>B817</t>
  </si>
  <si>
    <t>B818</t>
  </si>
  <si>
    <t>B82</t>
  </si>
  <si>
    <t>B83</t>
  </si>
  <si>
    <t>Küldöldi finanszírozás bevételei</t>
  </si>
  <si>
    <t>Hitel és kölcsönfelvétel áht-n kívülről</t>
  </si>
  <si>
    <t>Belföldi értékpapírok bevételei</t>
  </si>
  <si>
    <t>Maradvány igénybevétele</t>
  </si>
  <si>
    <t>Államháztartáson beüli megelőlegezések</t>
  </si>
  <si>
    <t>Államháztartáson beüli megelőleg. törlesztése</t>
  </si>
  <si>
    <t>Bérletek megszüntetése</t>
  </si>
  <si>
    <t>Központi kv-i sajátos finanszírozási bevételek</t>
  </si>
  <si>
    <t>Központi, irányítószervi támogatás</t>
  </si>
  <si>
    <t>B8</t>
  </si>
  <si>
    <t>Finanszírozási bevételek összesen</t>
  </si>
  <si>
    <t>e Forint</t>
  </si>
  <si>
    <t>B21</t>
  </si>
  <si>
    <t>B22</t>
  </si>
  <si>
    <t>B23</t>
  </si>
  <si>
    <t>B24</t>
  </si>
  <si>
    <t>B25</t>
  </si>
  <si>
    <t>B2</t>
  </si>
  <si>
    <t>Felh.célú támogatások államháztartáson belülről</t>
  </si>
  <si>
    <t>Felh.célú önkormányzati támogatások</t>
  </si>
  <si>
    <t>B51</t>
  </si>
  <si>
    <t>B52</t>
  </si>
  <si>
    <t>B53</t>
  </si>
  <si>
    <t>B54</t>
  </si>
  <si>
    <t>B55</t>
  </si>
  <si>
    <t>B5</t>
  </si>
  <si>
    <t>Felhalmozási bevételek</t>
  </si>
  <si>
    <t>Immat.javak értékesítése</t>
  </si>
  <si>
    <t>Ingatlanok értékesítése</t>
  </si>
  <si>
    <t>Egyéb tárgyi eszközök értékesítése</t>
  </si>
  <si>
    <t>Részesedések értékesítése</t>
  </si>
  <si>
    <t>Részesedések megszűnéséhez kapcs.bevételek</t>
  </si>
  <si>
    <t>B71</t>
  </si>
  <si>
    <t>B72</t>
  </si>
  <si>
    <t>B73</t>
  </si>
  <si>
    <t>B7</t>
  </si>
  <si>
    <t>Felh.c.garancia és kez.v.szárm.megtér.áht.kív.</t>
  </si>
  <si>
    <t>Felh.c.garancia és kez.v.szárm.megtér.áht.bel.</t>
  </si>
  <si>
    <t>Egyéb felh.célú átvett pénzeszközök</t>
  </si>
  <si>
    <t xml:space="preserve"> Felhalmozási költségvetési bev.összesen (B2+B5+B7)</t>
  </si>
  <si>
    <t>Felhalmozási bevételek mindösszesen</t>
  </si>
  <si>
    <t>Felh.c.visszatérítendő tám.,kölcs.ibev.áht.bel.</t>
  </si>
  <si>
    <t>Egyéb felh.c.támogatások bevételei áht.bel.</t>
  </si>
  <si>
    <t>Felh.c.visszatérítendő tám.,kölcs.visszat.áht.b.</t>
  </si>
  <si>
    <t>Polg. Hivatal</t>
  </si>
  <si>
    <t>Önkor-mányzat</t>
  </si>
  <si>
    <t>Felh.c.visszatérítendő tám.,kölcs.visszat.áht.k.</t>
  </si>
  <si>
    <t>Adóssághoz nem kapcs.származékos ügyletek b.</t>
  </si>
  <si>
    <t>Óvoda</t>
  </si>
  <si>
    <t>Műv. Ház</t>
  </si>
  <si>
    <t>3. sz.melléklet</t>
  </si>
  <si>
    <t>2018. évi eredeti előirányzat</t>
  </si>
  <si>
    <t>2018. évi módosított előirányzat</t>
  </si>
  <si>
    <t>Pilisborosjenő Község Önkormányzatának 2018. évi felhalmozási bevételek előirányzatai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</si>
</sst>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b/>
      <i/>
      <sz val="12"/>
      <color indexed="8"/>
      <name val="Calibri"/>
      <family val="2"/>
      <charset val="238"/>
    </font>
    <font>
      <i/>
      <sz val="11"/>
      <color indexed="8"/>
      <name val="Calibri"/>
      <family val="2"/>
      <charset val="238"/>
    </font>
    <font>
      <sz val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7" xfId="0" applyBorder="1"/>
    <xf numFmtId="0" fontId="0" fillId="0" borderId="8" xfId="0" applyBorder="1"/>
    <xf numFmtId="0" fontId="1" fillId="0" borderId="5" xfId="0" applyFont="1" applyBorder="1"/>
    <xf numFmtId="0" fontId="1" fillId="0" borderId="6" xfId="0" applyFont="1" applyBorder="1"/>
    <xf numFmtId="0" fontId="0" fillId="0" borderId="9" xfId="0" applyBorder="1"/>
    <xf numFmtId="0" fontId="0" fillId="0" borderId="10" xfId="0" applyBorder="1"/>
    <xf numFmtId="3" fontId="0" fillId="0" borderId="0" xfId="0" applyNumberFormat="1"/>
    <xf numFmtId="3" fontId="3" fillId="0" borderId="0" xfId="0" applyNumberFormat="1" applyFont="1" applyAlignment="1">
      <alignment horizontal="right"/>
    </xf>
    <xf numFmtId="3" fontId="0" fillId="0" borderId="8" xfId="0" applyNumberFormat="1" applyBorder="1"/>
    <xf numFmtId="3" fontId="1" fillId="0" borderId="6" xfId="0" applyNumberFormat="1" applyFont="1" applyBorder="1"/>
    <xf numFmtId="3" fontId="5" fillId="0" borderId="0" xfId="0" applyNumberFormat="1" applyFont="1" applyAlignment="1">
      <alignment horizontal="right"/>
    </xf>
    <xf numFmtId="3" fontId="2" fillId="0" borderId="6" xfId="0" applyNumberFormat="1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3" fontId="0" fillId="0" borderId="1" xfId="0" applyNumberFormat="1" applyBorder="1"/>
    <xf numFmtId="3" fontId="0" fillId="0" borderId="13" xfId="0" applyNumberFormat="1" applyBorder="1"/>
    <xf numFmtId="3" fontId="0" fillId="0" borderId="14" xfId="0" applyNumberFormat="1" applyBorder="1"/>
    <xf numFmtId="3" fontId="1" fillId="0" borderId="12" xfId="0" applyNumberFormat="1" applyFont="1" applyBorder="1"/>
    <xf numFmtId="3" fontId="0" fillId="0" borderId="4" xfId="0" applyNumberFormat="1" applyBorder="1"/>
    <xf numFmtId="3" fontId="0" fillId="0" borderId="15" xfId="0" applyNumberFormat="1" applyBorder="1"/>
    <xf numFmtId="3" fontId="4" fillId="0" borderId="6" xfId="0" applyNumberFormat="1" applyFont="1" applyBorder="1"/>
    <xf numFmtId="3" fontId="4" fillId="0" borderId="12" xfId="0" applyNumberFormat="1" applyFont="1" applyBorder="1"/>
    <xf numFmtId="3" fontId="0" fillId="0" borderId="16" xfId="0" applyNumberFormat="1" applyBorder="1"/>
    <xf numFmtId="3" fontId="0" fillId="0" borderId="10" xfId="0" applyNumberFormat="1" applyBorder="1"/>
    <xf numFmtId="0" fontId="7" fillId="0" borderId="9" xfId="0" applyFont="1" applyFill="1" applyBorder="1"/>
    <xf numFmtId="0" fontId="2" fillId="0" borderId="0" xfId="0" applyFont="1" applyAlignment="1">
      <alignment horizontal="center"/>
    </xf>
    <xf numFmtId="3" fontId="2" fillId="0" borderId="18" xfId="0" applyNumberFormat="1" applyFont="1" applyBorder="1" applyAlignment="1">
      <alignment horizontal="center" vertical="center" wrapText="1"/>
    </xf>
    <xf numFmtId="3" fontId="8" fillId="0" borderId="17" xfId="0" applyNumberFormat="1" applyFont="1" applyFill="1" applyBorder="1" applyAlignment="1">
      <alignment horizontal="center"/>
    </xf>
    <xf numFmtId="3" fontId="8" fillId="0" borderId="21" xfId="0" applyNumberFormat="1" applyFont="1" applyFill="1" applyBorder="1" applyAlignment="1">
      <alignment horizontal="center"/>
    </xf>
    <xf numFmtId="3" fontId="8" fillId="0" borderId="22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2" fillId="0" borderId="2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0"/>
  <sheetViews>
    <sheetView tabSelected="1" topLeftCell="A13" zoomScaleNormal="100" workbookViewId="0">
      <selection activeCell="H11" sqref="H11"/>
    </sheetView>
  </sheetViews>
  <sheetFormatPr defaultRowHeight="15" x14ac:dyDescent="0.25"/>
  <cols>
    <col min="1" max="1" width="8.5703125" customWidth="1"/>
    <col min="2" max="2" width="42.5703125" customWidth="1"/>
    <col min="3" max="3" width="12.28515625" style="11" customWidth="1"/>
    <col min="4" max="6" width="9" style="11" customWidth="1"/>
    <col min="7" max="7" width="11" style="11" customWidth="1"/>
    <col min="8" max="8" width="12.28515625" style="11" customWidth="1"/>
    <col min="9" max="11" width="9" style="11" customWidth="1"/>
    <col min="12" max="12" width="11" style="11" customWidth="1"/>
  </cols>
  <sheetData>
    <row r="1" spans="1:12" x14ac:dyDescent="0.25">
      <c r="G1" s="12"/>
      <c r="L1" s="12" t="s">
        <v>64</v>
      </c>
    </row>
    <row r="2" spans="1:12" ht="15.75" x14ac:dyDescent="0.25">
      <c r="A2" s="34" t="s">
        <v>67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2" ht="16.5" thickBot="1" x14ac:dyDescent="0.3">
      <c r="A3" s="29"/>
      <c r="B3" s="29"/>
      <c r="C3" s="29"/>
      <c r="D3" s="29"/>
      <c r="E3" s="29"/>
      <c r="F3" s="29"/>
      <c r="G3" s="29"/>
      <c r="H3"/>
      <c r="I3"/>
      <c r="J3"/>
      <c r="K3"/>
      <c r="L3" s="15" t="s">
        <v>25</v>
      </c>
    </row>
    <row r="4" spans="1:12" ht="15.75" thickBot="1" x14ac:dyDescent="0.3">
      <c r="A4" s="39" t="s">
        <v>2</v>
      </c>
      <c r="B4" s="37" t="s">
        <v>0</v>
      </c>
      <c r="C4" s="32" t="s">
        <v>65</v>
      </c>
      <c r="D4" s="32"/>
      <c r="E4" s="32"/>
      <c r="F4" s="32"/>
      <c r="G4" s="33"/>
      <c r="H4" s="31" t="s">
        <v>66</v>
      </c>
      <c r="I4" s="32"/>
      <c r="J4" s="32"/>
      <c r="K4" s="32"/>
      <c r="L4" s="33"/>
    </row>
    <row r="5" spans="1:12" ht="30.75" customHeight="1" thickBot="1" x14ac:dyDescent="0.3">
      <c r="A5" s="40"/>
      <c r="B5" s="38"/>
      <c r="C5" s="30" t="s">
        <v>59</v>
      </c>
      <c r="D5" s="16" t="s">
        <v>58</v>
      </c>
      <c r="E5" s="16" t="s">
        <v>62</v>
      </c>
      <c r="F5" s="16" t="s">
        <v>63</v>
      </c>
      <c r="G5" s="17" t="s">
        <v>1</v>
      </c>
      <c r="H5" s="16" t="s">
        <v>59</v>
      </c>
      <c r="I5" s="16" t="s">
        <v>58</v>
      </c>
      <c r="J5" s="16" t="s">
        <v>62</v>
      </c>
      <c r="K5" s="16" t="s">
        <v>63</v>
      </c>
      <c r="L5" s="17" t="s">
        <v>1</v>
      </c>
    </row>
    <row r="6" spans="1:12" x14ac:dyDescent="0.25">
      <c r="A6" s="3" t="s">
        <v>26</v>
      </c>
      <c r="B6" s="4" t="s">
        <v>33</v>
      </c>
      <c r="C6" s="18">
        <v>92350</v>
      </c>
      <c r="D6" s="18">
        <v>0</v>
      </c>
      <c r="E6" s="18">
        <v>0</v>
      </c>
      <c r="F6" s="18">
        <v>0</v>
      </c>
      <c r="G6" s="19">
        <f>C6+E6+F6</f>
        <v>92350</v>
      </c>
      <c r="H6" s="18">
        <v>106882</v>
      </c>
      <c r="I6" s="18">
        <v>0</v>
      </c>
      <c r="J6" s="18">
        <v>0</v>
      </c>
      <c r="K6" s="18">
        <v>0</v>
      </c>
      <c r="L6" s="19">
        <f>H6+J6+K6</f>
        <v>106882</v>
      </c>
    </row>
    <row r="7" spans="1:12" x14ac:dyDescent="0.25">
      <c r="A7" s="3" t="s">
        <v>27</v>
      </c>
      <c r="B7" s="1" t="s">
        <v>51</v>
      </c>
      <c r="C7" s="18">
        <v>0</v>
      </c>
      <c r="D7" s="18">
        <v>0</v>
      </c>
      <c r="E7" s="18">
        <v>0</v>
      </c>
      <c r="F7" s="18">
        <v>0</v>
      </c>
      <c r="G7" s="20">
        <f t="shared" ref="G7:G38" si="0">C7+E7+F7</f>
        <v>0</v>
      </c>
      <c r="H7" s="18">
        <v>0</v>
      </c>
      <c r="I7" s="18">
        <v>0</v>
      </c>
      <c r="J7" s="18">
        <v>0</v>
      </c>
      <c r="K7" s="18">
        <v>0</v>
      </c>
      <c r="L7" s="20">
        <f t="shared" ref="L7:L16" si="1">H7+J7+K7</f>
        <v>0</v>
      </c>
    </row>
    <row r="8" spans="1:12" x14ac:dyDescent="0.25">
      <c r="A8" s="3" t="s">
        <v>28</v>
      </c>
      <c r="B8" s="1" t="s">
        <v>57</v>
      </c>
      <c r="C8" s="18">
        <v>0</v>
      </c>
      <c r="D8" s="18">
        <v>0</v>
      </c>
      <c r="E8" s="18">
        <v>0</v>
      </c>
      <c r="F8" s="18">
        <v>0</v>
      </c>
      <c r="G8" s="20">
        <f t="shared" si="0"/>
        <v>0</v>
      </c>
      <c r="H8" s="18">
        <v>0</v>
      </c>
      <c r="I8" s="18">
        <v>0</v>
      </c>
      <c r="J8" s="18">
        <v>0</v>
      </c>
      <c r="K8" s="18">
        <v>0</v>
      </c>
      <c r="L8" s="20">
        <f t="shared" si="1"/>
        <v>0</v>
      </c>
    </row>
    <row r="9" spans="1:12" x14ac:dyDescent="0.25">
      <c r="A9" s="3" t="s">
        <v>29</v>
      </c>
      <c r="B9" s="1" t="s">
        <v>55</v>
      </c>
      <c r="C9" s="18">
        <v>0</v>
      </c>
      <c r="D9" s="18">
        <v>0</v>
      </c>
      <c r="E9" s="18">
        <v>0</v>
      </c>
      <c r="F9" s="18">
        <v>0</v>
      </c>
      <c r="G9" s="20">
        <f t="shared" si="0"/>
        <v>0</v>
      </c>
      <c r="H9" s="18">
        <v>0</v>
      </c>
      <c r="I9" s="18">
        <v>0</v>
      </c>
      <c r="J9" s="18">
        <v>0</v>
      </c>
      <c r="K9" s="18">
        <v>0</v>
      </c>
      <c r="L9" s="20">
        <f t="shared" si="1"/>
        <v>0</v>
      </c>
    </row>
    <row r="10" spans="1:12" ht="15.75" thickBot="1" x14ac:dyDescent="0.3">
      <c r="A10" s="3" t="s">
        <v>30</v>
      </c>
      <c r="B10" s="1" t="s">
        <v>56</v>
      </c>
      <c r="C10" s="18">
        <v>0</v>
      </c>
      <c r="D10" s="18">
        <v>0</v>
      </c>
      <c r="E10" s="18">
        <v>0</v>
      </c>
      <c r="F10" s="18">
        <v>0</v>
      </c>
      <c r="G10" s="20">
        <f t="shared" si="0"/>
        <v>0</v>
      </c>
      <c r="H10" s="18">
        <v>531</v>
      </c>
      <c r="I10" s="18">
        <v>0</v>
      </c>
      <c r="J10" s="18">
        <v>0</v>
      </c>
      <c r="K10" s="18">
        <v>0</v>
      </c>
      <c r="L10" s="20">
        <f t="shared" si="1"/>
        <v>531</v>
      </c>
    </row>
    <row r="11" spans="1:12" ht="15.75" thickBot="1" x14ac:dyDescent="0.3">
      <c r="A11" s="7" t="s">
        <v>31</v>
      </c>
      <c r="B11" s="8" t="s">
        <v>32</v>
      </c>
      <c r="C11" s="14">
        <f>SUM(C6:C10)</f>
        <v>92350</v>
      </c>
      <c r="D11" s="14">
        <f>SUM(D6:D10)</f>
        <v>0</v>
      </c>
      <c r="E11" s="14">
        <f>SUM(E6:E10)</f>
        <v>0</v>
      </c>
      <c r="F11" s="14">
        <f>SUM(F6:F10)</f>
        <v>0</v>
      </c>
      <c r="G11" s="21">
        <f t="shared" si="0"/>
        <v>92350</v>
      </c>
      <c r="H11" s="14">
        <f>SUM(H6:H10)</f>
        <v>107413</v>
      </c>
      <c r="I11" s="14">
        <f>SUM(I6:I10)</f>
        <v>0</v>
      </c>
      <c r="J11" s="14">
        <f>SUM(J6:J10)</f>
        <v>0</v>
      </c>
      <c r="K11" s="14">
        <f>SUM(K6:K10)</f>
        <v>0</v>
      </c>
      <c r="L11" s="21">
        <f t="shared" si="1"/>
        <v>107413</v>
      </c>
    </row>
    <row r="12" spans="1:12" x14ac:dyDescent="0.25">
      <c r="A12" s="3"/>
      <c r="B12" s="4"/>
      <c r="C12" s="22"/>
      <c r="D12" s="22"/>
      <c r="E12" s="22"/>
      <c r="F12" s="22"/>
      <c r="G12" s="19">
        <f t="shared" si="0"/>
        <v>0</v>
      </c>
      <c r="H12" s="22"/>
      <c r="I12" s="22"/>
      <c r="J12" s="22"/>
      <c r="K12" s="22"/>
      <c r="L12" s="19">
        <f t="shared" si="1"/>
        <v>0</v>
      </c>
    </row>
    <row r="13" spans="1:12" x14ac:dyDescent="0.25">
      <c r="A13" s="2" t="s">
        <v>34</v>
      </c>
      <c r="B13" s="1" t="s">
        <v>41</v>
      </c>
      <c r="C13" s="18">
        <v>0</v>
      </c>
      <c r="D13" s="18">
        <v>0</v>
      </c>
      <c r="E13" s="18">
        <v>0</v>
      </c>
      <c r="F13" s="18">
        <v>0</v>
      </c>
      <c r="G13" s="20">
        <f t="shared" si="0"/>
        <v>0</v>
      </c>
      <c r="H13" s="18">
        <v>0</v>
      </c>
      <c r="I13" s="18">
        <v>0</v>
      </c>
      <c r="J13" s="18">
        <v>0</v>
      </c>
      <c r="K13" s="18">
        <v>0</v>
      </c>
      <c r="L13" s="20">
        <f t="shared" si="1"/>
        <v>0</v>
      </c>
    </row>
    <row r="14" spans="1:12" x14ac:dyDescent="0.25">
      <c r="A14" s="2" t="s">
        <v>35</v>
      </c>
      <c r="B14" s="1" t="s">
        <v>42</v>
      </c>
      <c r="C14" s="18">
        <v>130806</v>
      </c>
      <c r="D14" s="18">
        <v>0</v>
      </c>
      <c r="E14" s="18">
        <v>0</v>
      </c>
      <c r="F14" s="18">
        <v>0</v>
      </c>
      <c r="G14" s="20">
        <f t="shared" si="0"/>
        <v>130806</v>
      </c>
      <c r="H14" s="18">
        <v>130806</v>
      </c>
      <c r="I14" s="18">
        <v>0</v>
      </c>
      <c r="J14" s="18">
        <v>0</v>
      </c>
      <c r="K14" s="18">
        <v>0</v>
      </c>
      <c r="L14" s="20">
        <f t="shared" si="1"/>
        <v>130806</v>
      </c>
    </row>
    <row r="15" spans="1:12" x14ac:dyDescent="0.25">
      <c r="A15" s="2" t="s">
        <v>36</v>
      </c>
      <c r="B15" s="1" t="s">
        <v>43</v>
      </c>
      <c r="C15" s="18">
        <v>0</v>
      </c>
      <c r="D15" s="18">
        <v>0</v>
      </c>
      <c r="E15" s="18">
        <v>0</v>
      </c>
      <c r="F15" s="18">
        <v>0</v>
      </c>
      <c r="G15" s="20">
        <f t="shared" si="0"/>
        <v>0</v>
      </c>
      <c r="H15" s="18">
        <v>0</v>
      </c>
      <c r="I15" s="18">
        <v>0</v>
      </c>
      <c r="J15" s="18">
        <v>0</v>
      </c>
      <c r="K15" s="18">
        <v>0</v>
      </c>
      <c r="L15" s="20">
        <f t="shared" si="1"/>
        <v>0</v>
      </c>
    </row>
    <row r="16" spans="1:12" x14ac:dyDescent="0.25">
      <c r="A16" s="2" t="s">
        <v>37</v>
      </c>
      <c r="B16" s="1" t="s">
        <v>44</v>
      </c>
      <c r="C16" s="18">
        <v>0</v>
      </c>
      <c r="D16" s="18">
        <v>0</v>
      </c>
      <c r="E16" s="18">
        <v>0</v>
      </c>
      <c r="F16" s="18">
        <v>0</v>
      </c>
      <c r="G16" s="20">
        <f t="shared" si="0"/>
        <v>0</v>
      </c>
      <c r="H16" s="18">
        <v>0</v>
      </c>
      <c r="I16" s="18">
        <v>0</v>
      </c>
      <c r="J16" s="18">
        <v>0</v>
      </c>
      <c r="K16" s="18">
        <v>0</v>
      </c>
      <c r="L16" s="20">
        <f t="shared" si="1"/>
        <v>0</v>
      </c>
    </row>
    <row r="17" spans="1:12" ht="15.75" thickBot="1" x14ac:dyDescent="0.3">
      <c r="A17" s="2" t="s">
        <v>38</v>
      </c>
      <c r="B17" s="10" t="s">
        <v>45</v>
      </c>
      <c r="C17" s="18">
        <v>0</v>
      </c>
      <c r="D17" s="18">
        <v>0</v>
      </c>
      <c r="E17" s="18">
        <v>0</v>
      </c>
      <c r="F17" s="18">
        <v>0</v>
      </c>
      <c r="G17" s="23"/>
      <c r="H17" s="18">
        <v>0</v>
      </c>
      <c r="I17" s="18">
        <v>0</v>
      </c>
      <c r="J17" s="18">
        <v>0</v>
      </c>
      <c r="K17" s="18">
        <v>0</v>
      </c>
      <c r="L17" s="23"/>
    </row>
    <row r="18" spans="1:12" ht="15.75" thickBot="1" x14ac:dyDescent="0.3">
      <c r="A18" s="7" t="s">
        <v>39</v>
      </c>
      <c r="B18" s="8" t="s">
        <v>40</v>
      </c>
      <c r="C18" s="14">
        <f>SUM(C13:C17)</f>
        <v>130806</v>
      </c>
      <c r="D18" s="14">
        <f>SUM(D13:D17)</f>
        <v>0</v>
      </c>
      <c r="E18" s="14">
        <f>SUM(E13:E17)</f>
        <v>0</v>
      </c>
      <c r="F18" s="14">
        <f>SUM(F13:F17)</f>
        <v>0</v>
      </c>
      <c r="G18" s="21">
        <f t="shared" si="0"/>
        <v>130806</v>
      </c>
      <c r="H18" s="14">
        <f>SUM(H13:H17)</f>
        <v>130806</v>
      </c>
      <c r="I18" s="14">
        <f>SUM(I13:I17)</f>
        <v>0</v>
      </c>
      <c r="J18" s="14">
        <f>SUM(J13:J17)</f>
        <v>0</v>
      </c>
      <c r="K18" s="14">
        <f>SUM(K13:K17)</f>
        <v>0</v>
      </c>
      <c r="L18" s="21">
        <f t="shared" ref="L18:L31" si="2">H18+J18+K18</f>
        <v>130806</v>
      </c>
    </row>
    <row r="19" spans="1:12" x14ac:dyDescent="0.25">
      <c r="A19" s="3"/>
      <c r="B19" s="4"/>
      <c r="C19" s="22"/>
      <c r="D19" s="22"/>
      <c r="E19" s="22"/>
      <c r="F19" s="22"/>
      <c r="G19" s="19">
        <f t="shared" si="0"/>
        <v>0</v>
      </c>
      <c r="H19" s="22"/>
      <c r="I19" s="22"/>
      <c r="J19" s="22"/>
      <c r="K19" s="22"/>
      <c r="L19" s="19">
        <f t="shared" si="2"/>
        <v>0</v>
      </c>
    </row>
    <row r="20" spans="1:12" x14ac:dyDescent="0.25">
      <c r="A20" s="2" t="s">
        <v>46</v>
      </c>
      <c r="B20" s="1" t="s">
        <v>50</v>
      </c>
      <c r="C20" s="18">
        <v>0</v>
      </c>
      <c r="D20" s="18">
        <v>0</v>
      </c>
      <c r="E20" s="18">
        <v>0</v>
      </c>
      <c r="F20" s="18">
        <v>0</v>
      </c>
      <c r="G20" s="20">
        <f t="shared" si="0"/>
        <v>0</v>
      </c>
      <c r="H20" s="18">
        <v>0</v>
      </c>
      <c r="I20" s="18">
        <v>0</v>
      </c>
      <c r="J20" s="18">
        <v>0</v>
      </c>
      <c r="K20" s="18">
        <v>0</v>
      </c>
      <c r="L20" s="20">
        <f t="shared" si="2"/>
        <v>0</v>
      </c>
    </row>
    <row r="21" spans="1:12" x14ac:dyDescent="0.25">
      <c r="A21" s="2" t="s">
        <v>47</v>
      </c>
      <c r="B21" s="1" t="s">
        <v>60</v>
      </c>
      <c r="C21" s="18">
        <v>0</v>
      </c>
      <c r="D21" s="18">
        <v>0</v>
      </c>
      <c r="E21" s="18">
        <v>0</v>
      </c>
      <c r="F21" s="18">
        <v>0</v>
      </c>
      <c r="G21" s="20">
        <f t="shared" si="0"/>
        <v>0</v>
      </c>
      <c r="H21" s="18">
        <v>0</v>
      </c>
      <c r="I21" s="18">
        <v>0</v>
      </c>
      <c r="J21" s="18">
        <v>0</v>
      </c>
      <c r="K21" s="18">
        <v>0</v>
      </c>
      <c r="L21" s="20">
        <f t="shared" si="2"/>
        <v>0</v>
      </c>
    </row>
    <row r="22" spans="1:12" ht="15.75" thickBot="1" x14ac:dyDescent="0.3">
      <c r="A22" s="2" t="s">
        <v>48</v>
      </c>
      <c r="B22" s="1" t="s">
        <v>52</v>
      </c>
      <c r="C22" s="18">
        <v>12000</v>
      </c>
      <c r="D22" s="18">
        <v>0</v>
      </c>
      <c r="E22" s="18">
        <v>0</v>
      </c>
      <c r="F22" s="18">
        <v>0</v>
      </c>
      <c r="G22" s="20">
        <f t="shared" si="0"/>
        <v>12000</v>
      </c>
      <c r="H22" s="18">
        <v>12000</v>
      </c>
      <c r="I22" s="18">
        <v>0</v>
      </c>
      <c r="J22" s="18">
        <v>0</v>
      </c>
      <c r="K22" s="18">
        <v>0</v>
      </c>
      <c r="L22" s="20">
        <f t="shared" si="2"/>
        <v>12000</v>
      </c>
    </row>
    <row r="23" spans="1:12" ht="15.75" thickBot="1" x14ac:dyDescent="0.3">
      <c r="A23" s="7" t="s">
        <v>49</v>
      </c>
      <c r="B23" s="8" t="s">
        <v>3</v>
      </c>
      <c r="C23" s="14">
        <f>SUM(C20:C22)</f>
        <v>12000</v>
      </c>
      <c r="D23" s="14">
        <f>SUM(D20:D22)</f>
        <v>0</v>
      </c>
      <c r="E23" s="14">
        <f>SUM(E20:E22)</f>
        <v>0</v>
      </c>
      <c r="F23" s="14">
        <f>SUM(F20:F22)</f>
        <v>0</v>
      </c>
      <c r="G23" s="21">
        <f t="shared" si="0"/>
        <v>12000</v>
      </c>
      <c r="H23" s="14">
        <f>SUM(H20:H22)</f>
        <v>12000</v>
      </c>
      <c r="I23" s="14">
        <f>SUM(I20:I22)</f>
        <v>0</v>
      </c>
      <c r="J23" s="14">
        <f>SUM(J20:J22)</f>
        <v>0</v>
      </c>
      <c r="K23" s="14">
        <f>SUM(K20:K22)</f>
        <v>0</v>
      </c>
      <c r="L23" s="21">
        <f t="shared" si="2"/>
        <v>12000</v>
      </c>
    </row>
    <row r="24" spans="1:12" ht="15.75" thickBot="1" x14ac:dyDescent="0.3">
      <c r="A24" s="3"/>
      <c r="B24" s="4"/>
      <c r="C24" s="22"/>
      <c r="D24" s="22"/>
      <c r="E24" s="22"/>
      <c r="F24" s="22"/>
      <c r="G24" s="19">
        <f t="shared" si="0"/>
        <v>0</v>
      </c>
      <c r="H24" s="22"/>
      <c r="I24" s="22"/>
      <c r="J24" s="22"/>
      <c r="K24" s="22"/>
      <c r="L24" s="19">
        <f t="shared" si="2"/>
        <v>0</v>
      </c>
    </row>
    <row r="25" spans="1:12" ht="16.5" thickBot="1" x14ac:dyDescent="0.3">
      <c r="A25" s="35" t="s">
        <v>53</v>
      </c>
      <c r="B25" s="36"/>
      <c r="C25" s="24">
        <f>C11+C18+C23</f>
        <v>235156</v>
      </c>
      <c r="D25" s="24">
        <f>D11+D18+D23</f>
        <v>0</v>
      </c>
      <c r="E25" s="24">
        <f>E11+E18+E23</f>
        <v>0</v>
      </c>
      <c r="F25" s="24">
        <f>F11+F18+F23</f>
        <v>0</v>
      </c>
      <c r="G25" s="25">
        <f t="shared" si="0"/>
        <v>235156</v>
      </c>
      <c r="H25" s="24">
        <f>H11+H18+H23</f>
        <v>250219</v>
      </c>
      <c r="I25" s="24">
        <f>I11+I18+I23</f>
        <v>0</v>
      </c>
      <c r="J25" s="24">
        <f>J11+J18+J23</f>
        <v>0</v>
      </c>
      <c r="K25" s="24">
        <f>K11+K18+K23</f>
        <v>0</v>
      </c>
      <c r="L25" s="25">
        <f t="shared" si="2"/>
        <v>250219</v>
      </c>
    </row>
    <row r="26" spans="1:12" x14ac:dyDescent="0.25">
      <c r="A26" s="3"/>
      <c r="B26" s="4"/>
      <c r="C26" s="22"/>
      <c r="D26" s="22"/>
      <c r="E26" s="22"/>
      <c r="F26" s="22"/>
      <c r="G26" s="19">
        <f t="shared" si="0"/>
        <v>0</v>
      </c>
      <c r="H26" s="22"/>
      <c r="I26" s="22"/>
      <c r="J26" s="22"/>
      <c r="K26" s="22"/>
      <c r="L26" s="19">
        <f t="shared" si="2"/>
        <v>0</v>
      </c>
    </row>
    <row r="27" spans="1:12" x14ac:dyDescent="0.25">
      <c r="A27" s="2" t="s">
        <v>4</v>
      </c>
      <c r="B27" s="1" t="s">
        <v>15</v>
      </c>
      <c r="C27" s="18">
        <v>0</v>
      </c>
      <c r="D27" s="18">
        <v>0</v>
      </c>
      <c r="E27" s="18">
        <v>0</v>
      </c>
      <c r="F27" s="18">
        <v>0</v>
      </c>
      <c r="G27" s="20">
        <f t="shared" si="0"/>
        <v>0</v>
      </c>
      <c r="H27" s="18">
        <v>0</v>
      </c>
      <c r="I27" s="18">
        <v>0</v>
      </c>
      <c r="J27" s="18">
        <v>0</v>
      </c>
      <c r="K27" s="18">
        <v>0</v>
      </c>
      <c r="L27" s="20">
        <f t="shared" si="2"/>
        <v>0</v>
      </c>
    </row>
    <row r="28" spans="1:12" x14ac:dyDescent="0.25">
      <c r="A28" s="2" t="s">
        <v>5</v>
      </c>
      <c r="B28" s="1" t="s">
        <v>16</v>
      </c>
      <c r="C28" s="18">
        <v>0</v>
      </c>
      <c r="D28" s="18">
        <v>0</v>
      </c>
      <c r="E28" s="18">
        <v>0</v>
      </c>
      <c r="F28" s="18">
        <v>0</v>
      </c>
      <c r="G28" s="20">
        <f t="shared" si="0"/>
        <v>0</v>
      </c>
      <c r="H28" s="18">
        <v>0</v>
      </c>
      <c r="I28" s="18">
        <v>0</v>
      </c>
      <c r="J28" s="18">
        <v>0</v>
      </c>
      <c r="K28" s="18">
        <v>0</v>
      </c>
      <c r="L28" s="20">
        <f t="shared" si="2"/>
        <v>0</v>
      </c>
    </row>
    <row r="29" spans="1:12" x14ac:dyDescent="0.25">
      <c r="A29" s="2" t="s">
        <v>6</v>
      </c>
      <c r="B29" s="1" t="s">
        <v>17</v>
      </c>
      <c r="C29" s="18">
        <v>0</v>
      </c>
      <c r="D29" s="18">
        <v>0</v>
      </c>
      <c r="E29" s="18">
        <v>0</v>
      </c>
      <c r="F29" s="18">
        <v>0</v>
      </c>
      <c r="G29" s="20">
        <f t="shared" si="0"/>
        <v>0</v>
      </c>
      <c r="H29" s="18">
        <v>0</v>
      </c>
      <c r="I29" s="18">
        <v>0</v>
      </c>
      <c r="J29" s="18">
        <v>0</v>
      </c>
      <c r="K29" s="18">
        <v>0</v>
      </c>
      <c r="L29" s="20">
        <f t="shared" si="2"/>
        <v>0</v>
      </c>
    </row>
    <row r="30" spans="1:12" x14ac:dyDescent="0.25">
      <c r="A30" s="2" t="s">
        <v>7</v>
      </c>
      <c r="B30" s="1" t="s">
        <v>18</v>
      </c>
      <c r="C30" s="18">
        <v>0</v>
      </c>
      <c r="D30" s="18">
        <v>0</v>
      </c>
      <c r="E30" s="18">
        <v>0</v>
      </c>
      <c r="F30" s="18">
        <v>0</v>
      </c>
      <c r="G30" s="20">
        <f t="shared" si="0"/>
        <v>0</v>
      </c>
      <c r="H30" s="18">
        <v>0</v>
      </c>
      <c r="I30" s="18">
        <v>0</v>
      </c>
      <c r="J30" s="18">
        <v>0</v>
      </c>
      <c r="K30" s="18">
        <v>0</v>
      </c>
      <c r="L30" s="20">
        <f t="shared" si="2"/>
        <v>0</v>
      </c>
    </row>
    <row r="31" spans="1:12" x14ac:dyDescent="0.25">
      <c r="A31" s="2" t="s">
        <v>8</v>
      </c>
      <c r="B31" s="1" t="s">
        <v>19</v>
      </c>
      <c r="C31" s="18">
        <v>0</v>
      </c>
      <c r="D31" s="18">
        <v>0</v>
      </c>
      <c r="E31" s="18">
        <v>0</v>
      </c>
      <c r="F31" s="18">
        <v>0</v>
      </c>
      <c r="G31" s="20">
        <f t="shared" si="0"/>
        <v>0</v>
      </c>
      <c r="H31" s="18">
        <v>0</v>
      </c>
      <c r="I31" s="18">
        <v>0</v>
      </c>
      <c r="J31" s="18">
        <v>0</v>
      </c>
      <c r="K31" s="18">
        <v>0</v>
      </c>
      <c r="L31" s="20">
        <f t="shared" si="2"/>
        <v>0</v>
      </c>
    </row>
    <row r="32" spans="1:12" x14ac:dyDescent="0.25">
      <c r="A32" s="2" t="s">
        <v>9</v>
      </c>
      <c r="B32" s="1" t="s">
        <v>22</v>
      </c>
      <c r="C32" s="18"/>
      <c r="D32" s="18">
        <v>762</v>
      </c>
      <c r="E32" s="18">
        <v>5417</v>
      </c>
      <c r="F32" s="18">
        <v>1397</v>
      </c>
      <c r="G32" s="20">
        <f>C32+E32+F32+D32</f>
        <v>7576</v>
      </c>
      <c r="H32" s="18"/>
      <c r="I32" s="18">
        <v>765</v>
      </c>
      <c r="J32" s="18">
        <f>5417-3810</f>
        <v>1607</v>
      </c>
      <c r="K32" s="18">
        <v>943</v>
      </c>
      <c r="L32" s="20">
        <f>H32+J32+K32+I32</f>
        <v>3315</v>
      </c>
    </row>
    <row r="33" spans="1:12" x14ac:dyDescent="0.25">
      <c r="A33" s="2" t="s">
        <v>10</v>
      </c>
      <c r="B33" s="1" t="s">
        <v>20</v>
      </c>
      <c r="C33" s="18">
        <v>0</v>
      </c>
      <c r="D33" s="18">
        <v>0</v>
      </c>
      <c r="E33" s="18">
        <v>0</v>
      </c>
      <c r="F33" s="18">
        <v>0</v>
      </c>
      <c r="G33" s="20">
        <f t="shared" si="0"/>
        <v>0</v>
      </c>
      <c r="H33" s="18">
        <v>0</v>
      </c>
      <c r="I33" s="18">
        <v>0</v>
      </c>
      <c r="J33" s="18">
        <v>0</v>
      </c>
      <c r="K33" s="18">
        <v>0</v>
      </c>
      <c r="L33" s="20">
        <f t="shared" ref="L33:L36" si="3">H33+J33+K33</f>
        <v>0</v>
      </c>
    </row>
    <row r="34" spans="1:12" x14ac:dyDescent="0.25">
      <c r="A34" s="2" t="s">
        <v>11</v>
      </c>
      <c r="B34" s="1" t="s">
        <v>21</v>
      </c>
      <c r="C34" s="18">
        <v>0</v>
      </c>
      <c r="D34" s="18">
        <v>0</v>
      </c>
      <c r="E34" s="18">
        <v>0</v>
      </c>
      <c r="F34" s="18">
        <v>0</v>
      </c>
      <c r="G34" s="20">
        <f t="shared" si="0"/>
        <v>0</v>
      </c>
      <c r="H34" s="18">
        <v>0</v>
      </c>
      <c r="I34" s="18">
        <v>0</v>
      </c>
      <c r="J34" s="18">
        <v>0</v>
      </c>
      <c r="K34" s="18">
        <v>0</v>
      </c>
      <c r="L34" s="20">
        <f t="shared" si="3"/>
        <v>0</v>
      </c>
    </row>
    <row r="35" spans="1:12" x14ac:dyDescent="0.25">
      <c r="A35" s="2" t="s">
        <v>12</v>
      </c>
      <c r="B35" s="1" t="s">
        <v>14</v>
      </c>
      <c r="C35" s="18">
        <v>0</v>
      </c>
      <c r="D35" s="18">
        <v>0</v>
      </c>
      <c r="E35" s="18">
        <v>0</v>
      </c>
      <c r="F35" s="18">
        <v>0</v>
      </c>
      <c r="G35" s="20">
        <f t="shared" si="0"/>
        <v>0</v>
      </c>
      <c r="H35" s="18">
        <v>0</v>
      </c>
      <c r="I35" s="18">
        <v>0</v>
      </c>
      <c r="J35" s="18">
        <v>0</v>
      </c>
      <c r="K35" s="18">
        <v>0</v>
      </c>
      <c r="L35" s="20">
        <f t="shared" si="3"/>
        <v>0</v>
      </c>
    </row>
    <row r="36" spans="1:12" ht="15.75" thickBot="1" x14ac:dyDescent="0.3">
      <c r="A36" s="5" t="s">
        <v>13</v>
      </c>
      <c r="B36" s="6" t="s">
        <v>61</v>
      </c>
      <c r="C36" s="18">
        <v>0</v>
      </c>
      <c r="D36" s="18">
        <v>0</v>
      </c>
      <c r="E36" s="13">
        <v>0</v>
      </c>
      <c r="F36" s="13">
        <v>0</v>
      </c>
      <c r="G36" s="26">
        <f t="shared" si="0"/>
        <v>0</v>
      </c>
      <c r="H36" s="18">
        <v>0</v>
      </c>
      <c r="I36" s="18">
        <v>0</v>
      </c>
      <c r="J36" s="13">
        <v>0</v>
      </c>
      <c r="K36" s="13">
        <v>0</v>
      </c>
      <c r="L36" s="26">
        <f t="shared" si="3"/>
        <v>0</v>
      </c>
    </row>
    <row r="37" spans="1:12" ht="15.75" thickBot="1" x14ac:dyDescent="0.3">
      <c r="A37" s="7" t="s">
        <v>23</v>
      </c>
      <c r="B37" s="8" t="s">
        <v>24</v>
      </c>
      <c r="C37" s="14">
        <f>SUM(C27:C36)</f>
        <v>0</v>
      </c>
      <c r="D37" s="14">
        <f>SUM(D27:D36)</f>
        <v>762</v>
      </c>
      <c r="E37" s="14">
        <f>SUM(E27:E36)</f>
        <v>5417</v>
      </c>
      <c r="F37" s="14">
        <f>SUM(F27:F36)</f>
        <v>1397</v>
      </c>
      <c r="G37" s="21">
        <f>C37+E37+F37+D37</f>
        <v>7576</v>
      </c>
      <c r="H37" s="14">
        <f>SUM(H27:H36)</f>
        <v>0</v>
      </c>
      <c r="I37" s="14">
        <f>SUM(I27:I36)</f>
        <v>765</v>
      </c>
      <c r="J37" s="14">
        <f>SUM(J27:J36)</f>
        <v>1607</v>
      </c>
      <c r="K37" s="14">
        <f>SUM(K27:K36)</f>
        <v>943</v>
      </c>
      <c r="L37" s="21">
        <f>H37+J37+K37+I37</f>
        <v>3315</v>
      </c>
    </row>
    <row r="38" spans="1:12" ht="15.75" thickBot="1" x14ac:dyDescent="0.3">
      <c r="A38" s="9"/>
      <c r="B38" s="10"/>
      <c r="C38" s="27"/>
      <c r="D38" s="27"/>
      <c r="E38" s="27"/>
      <c r="F38" s="27"/>
      <c r="G38" s="23">
        <f t="shared" si="0"/>
        <v>0</v>
      </c>
      <c r="H38" s="27"/>
      <c r="I38" s="27"/>
      <c r="J38" s="27"/>
      <c r="K38" s="27"/>
      <c r="L38" s="23">
        <f t="shared" ref="L38" si="4">H38+J38+K38</f>
        <v>0</v>
      </c>
    </row>
    <row r="39" spans="1:12" ht="16.5" thickBot="1" x14ac:dyDescent="0.3">
      <c r="A39" s="35" t="s">
        <v>54</v>
      </c>
      <c r="B39" s="36"/>
      <c r="C39" s="24">
        <f>C25+C37</f>
        <v>235156</v>
      </c>
      <c r="D39" s="24">
        <f>D25+D37</f>
        <v>762</v>
      </c>
      <c r="E39" s="24">
        <f>E25+E37</f>
        <v>5417</v>
      </c>
      <c r="F39" s="24">
        <f>F25+F37</f>
        <v>1397</v>
      </c>
      <c r="G39" s="25">
        <f>C39+E39+F39+D39</f>
        <v>242732</v>
      </c>
      <c r="H39" s="24">
        <f>H25+H37</f>
        <v>250219</v>
      </c>
      <c r="I39" s="24">
        <f>I25+I37</f>
        <v>765</v>
      </c>
      <c r="J39" s="24">
        <f>J25+J37</f>
        <v>1607</v>
      </c>
      <c r="K39" s="24">
        <f>K25+K37</f>
        <v>943</v>
      </c>
      <c r="L39" s="25">
        <f>H39+J39+K39+I39</f>
        <v>253534</v>
      </c>
    </row>
    <row r="40" spans="1:12" x14ac:dyDescent="0.25">
      <c r="A40" s="28"/>
    </row>
  </sheetData>
  <mergeCells count="7">
    <mergeCell ref="H4:L4"/>
    <mergeCell ref="C4:G4"/>
    <mergeCell ref="A2:L2"/>
    <mergeCell ref="A25:B25"/>
    <mergeCell ref="A39:B39"/>
    <mergeCell ref="B4:B5"/>
    <mergeCell ref="A4:A5"/>
  </mergeCells>
  <phoneticPr fontId="6" type="noConversion"/>
  <pageMargins left="0.7" right="0.7" top="0.75" bottom="0.75" header="0.3" footer="0.3"/>
  <pageSetup paperSize="9"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3.sz.m.-felh.bev.</vt:lpstr>
      <vt:lpstr>Munka3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Gáspárné</dc:creator>
  <cp:lastModifiedBy>CsillagK</cp:lastModifiedBy>
  <cp:lastPrinted>2017-11-09T09:45:29Z</cp:lastPrinted>
  <dcterms:created xsi:type="dcterms:W3CDTF">2014-02-09T08:54:17Z</dcterms:created>
  <dcterms:modified xsi:type="dcterms:W3CDTF">2019-05-08T19:52:14Z</dcterms:modified>
</cp:coreProperties>
</file>