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AE82BB4A-A822-4FCA-8353-D0507B41AF00}" xr6:coauthVersionLast="43" xr6:coauthVersionMax="43" xr10:uidLastSave="{00000000-0000-0000-0000-000000000000}"/>
  <bookViews>
    <workbookView xWindow="-120" yWindow="-120" windowWidth="24240" windowHeight="13740" firstSheet="1" activeTab="3" xr2:uid="{00000000-000D-0000-FFFF-FFFF00000000}"/>
  </bookViews>
  <sheets>
    <sheet name="5.sz.m.-műk.bev.feladatonként" sheetId="4" r:id="rId1"/>
    <sheet name="5.1.sz.m.-műk.bev.köt.fel." sheetId="1" r:id="rId2"/>
    <sheet name="5.2.sz.m.-műk.bev.önk.fel." sheetId="11" r:id="rId3"/>
    <sheet name="5.3.sz.m.-műk.bev.államig.fel." sheetId="10" r:id="rId4"/>
    <sheet name="Munka1" sheetId="9" r:id="rId5"/>
    <sheet name="Munka2" sheetId="2" r:id="rId6"/>
    <sheet name="Munka3" sheetId="3" r:id="rId7"/>
  </sheets>
  <definedNames>
    <definedName name="_xlnm.Print_Area" localSheetId="1">'5.1.sz.m.-műk.bev.köt.fel.'!$A$1:$Q$75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8" i="10" l="1"/>
  <c r="O68" i="10"/>
  <c r="N68" i="10"/>
  <c r="M68" i="10"/>
  <c r="Q68" i="10" s="1"/>
  <c r="Q67" i="10"/>
  <c r="Q66" i="10"/>
  <c r="Q65" i="10"/>
  <c r="Q64" i="10"/>
  <c r="Q63" i="10"/>
  <c r="Q62" i="10"/>
  <c r="Q61" i="10"/>
  <c r="Q60" i="10"/>
  <c r="Q59" i="10"/>
  <c r="Q58" i="10"/>
  <c r="P54" i="10"/>
  <c r="O54" i="10"/>
  <c r="N54" i="10"/>
  <c r="M54" i="10"/>
  <c r="Q54" i="10" s="1"/>
  <c r="Q53" i="10"/>
  <c r="Q52" i="10"/>
  <c r="Q51" i="10"/>
  <c r="O49" i="10"/>
  <c r="Q48" i="10"/>
  <c r="Q47" i="10"/>
  <c r="Q46" i="10"/>
  <c r="Q45" i="10"/>
  <c r="Q44" i="10"/>
  <c r="Q43" i="10"/>
  <c r="P42" i="10"/>
  <c r="O42" i="10"/>
  <c r="N42" i="10"/>
  <c r="M42" i="10"/>
  <c r="Q42" i="10" s="1"/>
  <c r="Q41" i="10"/>
  <c r="Q40" i="10"/>
  <c r="Q39" i="10"/>
  <c r="P38" i="10"/>
  <c r="O38" i="10"/>
  <c r="N38" i="10"/>
  <c r="M38" i="10"/>
  <c r="Q38" i="10" s="1"/>
  <c r="Q37" i="10"/>
  <c r="Q36" i="10"/>
  <c r="P35" i="10"/>
  <c r="P49" i="10" s="1"/>
  <c r="O35" i="10"/>
  <c r="N35" i="10"/>
  <c r="N49" i="10" s="1"/>
  <c r="M35" i="10"/>
  <c r="Q35" i="10" s="1"/>
  <c r="Q34" i="10"/>
  <c r="Q31" i="10"/>
  <c r="Q30" i="10"/>
  <c r="Q29" i="10"/>
  <c r="P28" i="10"/>
  <c r="O28" i="10"/>
  <c r="N28" i="10"/>
  <c r="M28" i="10"/>
  <c r="Q28" i="10" s="1"/>
  <c r="Q27" i="10"/>
  <c r="P26" i="10"/>
  <c r="P32" i="10" s="1"/>
  <c r="O26" i="10"/>
  <c r="N26" i="10"/>
  <c r="N32" i="10" s="1"/>
  <c r="M26" i="10"/>
  <c r="Q26" i="10" s="1"/>
  <c r="Q25" i="10"/>
  <c r="P24" i="10"/>
  <c r="O24" i="10"/>
  <c r="O32" i="10" s="1"/>
  <c r="N24" i="10"/>
  <c r="M24" i="10"/>
  <c r="Q24" i="10" s="1"/>
  <c r="Q23" i="10"/>
  <c r="Q22" i="10"/>
  <c r="Q21" i="10"/>
  <c r="Q20" i="10"/>
  <c r="P19" i="10"/>
  <c r="O19" i="10"/>
  <c r="N19" i="10"/>
  <c r="M19" i="10"/>
  <c r="Q19" i="10" s="1"/>
  <c r="P17" i="10"/>
  <c r="P56" i="10" s="1"/>
  <c r="P70" i="10" s="1"/>
  <c r="O17" i="10"/>
  <c r="O56" i="10" s="1"/>
  <c r="O70" i="10" s="1"/>
  <c r="N17" i="10"/>
  <c r="M17" i="10"/>
  <c r="Q16" i="10"/>
  <c r="Q15" i="10"/>
  <c r="Q14" i="10"/>
  <c r="Q13" i="10"/>
  <c r="Q12" i="10"/>
  <c r="Q11" i="10"/>
  <c r="Q10" i="10"/>
  <c r="Q9" i="10"/>
  <c r="Q8" i="10"/>
  <c r="Q7" i="10"/>
  <c r="K68" i="10"/>
  <c r="J68" i="10"/>
  <c r="I68" i="10"/>
  <c r="H68" i="10"/>
  <c r="L68" i="10" s="1"/>
  <c r="L67" i="10"/>
  <c r="L66" i="10"/>
  <c r="L65" i="10"/>
  <c r="L64" i="10"/>
  <c r="L63" i="10"/>
  <c r="L62" i="10"/>
  <c r="L61" i="10"/>
  <c r="L60" i="10"/>
  <c r="L59" i="10"/>
  <c r="L58" i="10"/>
  <c r="K54" i="10"/>
  <c r="J54" i="10"/>
  <c r="I54" i="10"/>
  <c r="H54" i="10"/>
  <c r="L54" i="10" s="1"/>
  <c r="L53" i="10"/>
  <c r="L52" i="10"/>
  <c r="L51" i="10"/>
  <c r="J49" i="10"/>
  <c r="L48" i="10"/>
  <c r="L47" i="10"/>
  <c r="L46" i="10"/>
  <c r="L45" i="10"/>
  <c r="L44" i="10"/>
  <c r="L43" i="10"/>
  <c r="K42" i="10"/>
  <c r="J42" i="10"/>
  <c r="I42" i="10"/>
  <c r="H42" i="10"/>
  <c r="L42" i="10" s="1"/>
  <c r="L41" i="10"/>
  <c r="L40" i="10"/>
  <c r="L39" i="10"/>
  <c r="K38" i="10"/>
  <c r="J38" i="10"/>
  <c r="I38" i="10"/>
  <c r="H38" i="10"/>
  <c r="L38" i="10" s="1"/>
  <c r="L37" i="10"/>
  <c r="L36" i="10"/>
  <c r="K35" i="10"/>
  <c r="K49" i="10" s="1"/>
  <c r="J35" i="10"/>
  <c r="I35" i="10"/>
  <c r="I49" i="10" s="1"/>
  <c r="H35" i="10"/>
  <c r="H49" i="10" s="1"/>
  <c r="L34" i="10"/>
  <c r="L31" i="10"/>
  <c r="L30" i="10"/>
  <c r="L29" i="10"/>
  <c r="K28" i="10"/>
  <c r="J28" i="10"/>
  <c r="L28" i="10" s="1"/>
  <c r="I28" i="10"/>
  <c r="H28" i="10"/>
  <c r="L27" i="10"/>
  <c r="K26" i="10"/>
  <c r="K32" i="10" s="1"/>
  <c r="J26" i="10"/>
  <c r="I26" i="10"/>
  <c r="I32" i="10" s="1"/>
  <c r="H26" i="10"/>
  <c r="H32" i="10" s="1"/>
  <c r="L25" i="10"/>
  <c r="K24" i="10"/>
  <c r="J24" i="10"/>
  <c r="J32" i="10" s="1"/>
  <c r="I24" i="10"/>
  <c r="H24" i="10"/>
  <c r="L24" i="10" s="1"/>
  <c r="L23" i="10"/>
  <c r="L22" i="10"/>
  <c r="L21" i="10"/>
  <c r="L20" i="10"/>
  <c r="K19" i="10"/>
  <c r="J19" i="10"/>
  <c r="I19" i="10"/>
  <c r="H19" i="10"/>
  <c r="L19" i="10" s="1"/>
  <c r="K17" i="10"/>
  <c r="K56" i="10" s="1"/>
  <c r="K70" i="10" s="1"/>
  <c r="J17" i="10"/>
  <c r="J56" i="10" s="1"/>
  <c r="J70" i="10" s="1"/>
  <c r="I17" i="10"/>
  <c r="H17" i="10"/>
  <c r="H56" i="10" s="1"/>
  <c r="L16" i="10"/>
  <c r="L15" i="10"/>
  <c r="L14" i="10"/>
  <c r="L13" i="10"/>
  <c r="L12" i="10"/>
  <c r="L11" i="10"/>
  <c r="L10" i="10"/>
  <c r="L9" i="10"/>
  <c r="L8" i="10"/>
  <c r="L7" i="10"/>
  <c r="Q71" i="11"/>
  <c r="P70" i="11"/>
  <c r="O70" i="11"/>
  <c r="N70" i="11"/>
  <c r="M70" i="11"/>
  <c r="Q70" i="11" s="1"/>
  <c r="Q69" i="11"/>
  <c r="Q68" i="11"/>
  <c r="Q67" i="11"/>
  <c r="Q66" i="11"/>
  <c r="Q65" i="11"/>
  <c r="Q64" i="11"/>
  <c r="Q63" i="11"/>
  <c r="Q62" i="11"/>
  <c r="Q61" i="11"/>
  <c r="Q60" i="11"/>
  <c r="P56" i="11"/>
  <c r="O56" i="11"/>
  <c r="N56" i="11"/>
  <c r="M56" i="11"/>
  <c r="Q56" i="11" s="1"/>
  <c r="Q55" i="11"/>
  <c r="Q54" i="11"/>
  <c r="Q53" i="11"/>
  <c r="Q50" i="11"/>
  <c r="Q49" i="11"/>
  <c r="Q48" i="11"/>
  <c r="Q47" i="11"/>
  <c r="Q46" i="11"/>
  <c r="Q45" i="11"/>
  <c r="P44" i="11"/>
  <c r="N44" i="11"/>
  <c r="N51" i="11" s="1"/>
  <c r="Q43" i="11"/>
  <c r="Q42" i="11"/>
  <c r="Q41" i="11"/>
  <c r="Q40" i="11"/>
  <c r="Q39" i="11"/>
  <c r="Q38" i="11"/>
  <c r="Q37" i="11"/>
  <c r="Q36" i="11"/>
  <c r="P51" i="11"/>
  <c r="O51" i="11"/>
  <c r="Q34" i="11"/>
  <c r="Q31" i="11"/>
  <c r="Q30" i="11"/>
  <c r="Q29" i="11"/>
  <c r="P28" i="11"/>
  <c r="O28" i="11"/>
  <c r="N28" i="11"/>
  <c r="M28" i="11"/>
  <c r="Q28" i="11" s="1"/>
  <c r="Q27" i="11"/>
  <c r="P26" i="11"/>
  <c r="P32" i="11" s="1"/>
  <c r="O26" i="11"/>
  <c r="O32" i="11" s="1"/>
  <c r="N26" i="11"/>
  <c r="M26" i="11"/>
  <c r="Q26" i="11" s="1"/>
  <c r="Q25" i="11"/>
  <c r="P24" i="11"/>
  <c r="O24" i="11"/>
  <c r="N24" i="11"/>
  <c r="N32" i="11" s="1"/>
  <c r="M24" i="11"/>
  <c r="Q24" i="11" s="1"/>
  <c r="Q23" i="11"/>
  <c r="Q22" i="11"/>
  <c r="Q21" i="11"/>
  <c r="Q20" i="11"/>
  <c r="P19" i="11"/>
  <c r="O19" i="11"/>
  <c r="N19" i="11"/>
  <c r="M19" i="11"/>
  <c r="Q19" i="11" s="1"/>
  <c r="P17" i="11"/>
  <c r="O17" i="11"/>
  <c r="N17" i="11"/>
  <c r="M17" i="11"/>
  <c r="Q16" i="11"/>
  <c r="Q15" i="11"/>
  <c r="Q14" i="11"/>
  <c r="Q13" i="11"/>
  <c r="Q12" i="11"/>
  <c r="Q11" i="11"/>
  <c r="Q10" i="11"/>
  <c r="Q9" i="11"/>
  <c r="Q8" i="11"/>
  <c r="Q7" i="11"/>
  <c r="L71" i="11"/>
  <c r="K70" i="11"/>
  <c r="J70" i="11"/>
  <c r="I70" i="11"/>
  <c r="H70" i="11"/>
  <c r="L70" i="11" s="1"/>
  <c r="L69" i="11"/>
  <c r="L68" i="11"/>
  <c r="L67" i="11"/>
  <c r="L66" i="11"/>
  <c r="L65" i="11"/>
  <c r="L64" i="11"/>
  <c r="L63" i="11"/>
  <c r="L62" i="11"/>
  <c r="L61" i="11"/>
  <c r="L60" i="11"/>
  <c r="K56" i="11"/>
  <c r="J56" i="11"/>
  <c r="I56" i="11"/>
  <c r="H56" i="11"/>
  <c r="L56" i="11" s="1"/>
  <c r="L55" i="11"/>
  <c r="L54" i="11"/>
  <c r="L53" i="11"/>
  <c r="K51" i="11"/>
  <c r="H51" i="11"/>
  <c r="L50" i="11"/>
  <c r="L49" i="11"/>
  <c r="L48" i="11"/>
  <c r="L47" i="11"/>
  <c r="L46" i="11"/>
  <c r="L45" i="11"/>
  <c r="K44" i="11"/>
  <c r="I44" i="11"/>
  <c r="L44" i="11" s="1"/>
  <c r="L43" i="11"/>
  <c r="L42" i="11"/>
  <c r="L41" i="11"/>
  <c r="L40" i="11"/>
  <c r="H40" i="11"/>
  <c r="L39" i="11"/>
  <c r="L38" i="11"/>
  <c r="L37" i="11"/>
  <c r="L36" i="11"/>
  <c r="K35" i="11"/>
  <c r="J35" i="11"/>
  <c r="J51" i="11" s="1"/>
  <c r="I35" i="11"/>
  <c r="I51" i="11" s="1"/>
  <c r="H35" i="11"/>
  <c r="L35" i="11" s="1"/>
  <c r="L34" i="11"/>
  <c r="L31" i="11"/>
  <c r="L30" i="11"/>
  <c r="L29" i="11"/>
  <c r="K28" i="11"/>
  <c r="J28" i="11"/>
  <c r="I28" i="11"/>
  <c r="H28" i="11"/>
  <c r="L28" i="11" s="1"/>
  <c r="L27" i="11"/>
  <c r="K26" i="11"/>
  <c r="K32" i="11" s="1"/>
  <c r="J26" i="11"/>
  <c r="J32" i="11" s="1"/>
  <c r="I26" i="11"/>
  <c r="H26" i="11"/>
  <c r="L26" i="11" s="1"/>
  <c r="L25" i="11"/>
  <c r="K24" i="11"/>
  <c r="J24" i="11"/>
  <c r="I24" i="11"/>
  <c r="I32" i="11" s="1"/>
  <c r="H24" i="11"/>
  <c r="H32" i="11" s="1"/>
  <c r="L23" i="11"/>
  <c r="L22" i="11"/>
  <c r="L21" i="11"/>
  <c r="L20" i="11"/>
  <c r="K19" i="11"/>
  <c r="J19" i="11"/>
  <c r="I19" i="11"/>
  <c r="H19" i="11"/>
  <c r="L19" i="11" s="1"/>
  <c r="K17" i="11"/>
  <c r="K58" i="11" s="1"/>
  <c r="K72" i="11" s="1"/>
  <c r="J17" i="11"/>
  <c r="I17" i="11"/>
  <c r="H17" i="11"/>
  <c r="H58" i="11" s="1"/>
  <c r="L16" i="11"/>
  <c r="L15" i="11"/>
  <c r="L14" i="11"/>
  <c r="L13" i="11"/>
  <c r="L12" i="11"/>
  <c r="L11" i="11"/>
  <c r="L10" i="11"/>
  <c r="L9" i="11"/>
  <c r="L8" i="11"/>
  <c r="L7" i="11"/>
  <c r="G71" i="11"/>
  <c r="F70" i="11"/>
  <c r="E70" i="11"/>
  <c r="D70" i="11"/>
  <c r="C70" i="11"/>
  <c r="G70" i="11" s="1"/>
  <c r="G69" i="11"/>
  <c r="G68" i="11"/>
  <c r="G67" i="11"/>
  <c r="G66" i="11"/>
  <c r="G65" i="11"/>
  <c r="G64" i="11"/>
  <c r="G63" i="11"/>
  <c r="G62" i="11"/>
  <c r="G61" i="11"/>
  <c r="G60" i="11"/>
  <c r="F56" i="11"/>
  <c r="E56" i="11"/>
  <c r="D56" i="11"/>
  <c r="C56" i="11"/>
  <c r="G56" i="11" s="1"/>
  <c r="G55" i="11"/>
  <c r="G54" i="11"/>
  <c r="G53" i="11"/>
  <c r="F51" i="11"/>
  <c r="E51" i="11"/>
  <c r="G50" i="11"/>
  <c r="G49" i="11"/>
  <c r="G48" i="11"/>
  <c r="G47" i="11"/>
  <c r="G46" i="11"/>
  <c r="G45" i="11"/>
  <c r="F44" i="11"/>
  <c r="D44" i="11"/>
  <c r="G44" i="11" s="1"/>
  <c r="G43" i="11"/>
  <c r="G42" i="11"/>
  <c r="G41" i="11"/>
  <c r="C40" i="11"/>
  <c r="C51" i="11" s="1"/>
  <c r="G51" i="11" s="1"/>
  <c r="G39" i="11"/>
  <c r="G38" i="11"/>
  <c r="G37" i="11"/>
  <c r="G36" i="11"/>
  <c r="F35" i="11"/>
  <c r="E35" i="11"/>
  <c r="D35" i="11"/>
  <c r="D51" i="11" s="1"/>
  <c r="C35" i="11"/>
  <c r="G35" i="11" s="1"/>
  <c r="G34" i="11"/>
  <c r="G31" i="11"/>
  <c r="G30" i="11"/>
  <c r="G29" i="11"/>
  <c r="F28" i="11"/>
  <c r="E28" i="11"/>
  <c r="D28" i="11"/>
  <c r="C28" i="11"/>
  <c r="G28" i="11" s="1"/>
  <c r="G27" i="11"/>
  <c r="F26" i="11"/>
  <c r="E26" i="11"/>
  <c r="E32" i="11" s="1"/>
  <c r="D26" i="11"/>
  <c r="D32" i="11" s="1"/>
  <c r="C26" i="11"/>
  <c r="G26" i="11" s="1"/>
  <c r="G25" i="11"/>
  <c r="F24" i="11"/>
  <c r="F32" i="11" s="1"/>
  <c r="E24" i="11"/>
  <c r="D24" i="11"/>
  <c r="C24" i="11"/>
  <c r="C32" i="11" s="1"/>
  <c r="G23" i="11"/>
  <c r="G22" i="11"/>
  <c r="G21" i="11"/>
  <c r="G20" i="11"/>
  <c r="F19" i="11"/>
  <c r="E19" i="11"/>
  <c r="D19" i="11"/>
  <c r="C19" i="11"/>
  <c r="G19" i="11" s="1"/>
  <c r="F17" i="11"/>
  <c r="F58" i="11" s="1"/>
  <c r="F72" i="11" s="1"/>
  <c r="E17" i="11"/>
  <c r="E58" i="11" s="1"/>
  <c r="E72" i="11" s="1"/>
  <c r="D17" i="11"/>
  <c r="C17" i="11"/>
  <c r="G16" i="11"/>
  <c r="G15" i="11"/>
  <c r="G14" i="11"/>
  <c r="G13" i="11"/>
  <c r="G12" i="11"/>
  <c r="G11" i="11"/>
  <c r="G10" i="11"/>
  <c r="G9" i="11"/>
  <c r="G8" i="11"/>
  <c r="G7" i="11"/>
  <c r="P58" i="11" l="1"/>
  <c r="P72" i="11" s="1"/>
  <c r="Q35" i="11"/>
  <c r="M51" i="11"/>
  <c r="Q51" i="11" s="1"/>
  <c r="N56" i="10"/>
  <c r="N70" i="10" s="1"/>
  <c r="Q17" i="10"/>
  <c r="M32" i="10"/>
  <c r="Q32" i="10" s="1"/>
  <c r="M49" i="10"/>
  <c r="Q49" i="10" s="1"/>
  <c r="H70" i="10"/>
  <c r="L32" i="10"/>
  <c r="I56" i="10"/>
  <c r="I70" i="10" s="1"/>
  <c r="L49" i="10"/>
  <c r="L26" i="10"/>
  <c r="L35" i="10"/>
  <c r="L17" i="10"/>
  <c r="N58" i="11"/>
  <c r="N72" i="11" s="1"/>
  <c r="O58" i="11"/>
  <c r="O72" i="11" s="1"/>
  <c r="M32" i="11"/>
  <c r="Q32" i="11" s="1"/>
  <c r="Q17" i="11"/>
  <c r="Q44" i="11"/>
  <c r="H72" i="11"/>
  <c r="I58" i="11"/>
  <c r="I72" i="11" s="1"/>
  <c r="L51" i="11"/>
  <c r="L32" i="11"/>
  <c r="J58" i="11"/>
  <c r="J72" i="11" s="1"/>
  <c r="L17" i="11"/>
  <c r="L24" i="11"/>
  <c r="G32" i="11"/>
  <c r="C58" i="11"/>
  <c r="D58" i="11"/>
  <c r="D72" i="11" s="1"/>
  <c r="G24" i="11"/>
  <c r="G40" i="11"/>
  <c r="G17" i="11"/>
  <c r="F68" i="10"/>
  <c r="E68" i="10"/>
  <c r="D68" i="10"/>
  <c r="C68" i="10"/>
  <c r="G68" i="10" s="1"/>
  <c r="G67" i="10"/>
  <c r="G66" i="10"/>
  <c r="G65" i="10"/>
  <c r="G64" i="10"/>
  <c r="G63" i="10"/>
  <c r="G62" i="10"/>
  <c r="G61" i="10"/>
  <c r="G60" i="10"/>
  <c r="G59" i="10"/>
  <c r="G58" i="10"/>
  <c r="F54" i="10"/>
  <c r="E54" i="10"/>
  <c r="D54" i="10"/>
  <c r="C54" i="10"/>
  <c r="G54" i="10" s="1"/>
  <c r="G53" i="10"/>
  <c r="G52" i="10"/>
  <c r="G51" i="10"/>
  <c r="E49" i="10"/>
  <c r="G48" i="10"/>
  <c r="G47" i="10"/>
  <c r="G46" i="10"/>
  <c r="G45" i="10"/>
  <c r="G44" i="10"/>
  <c r="G43" i="10"/>
  <c r="F42" i="10"/>
  <c r="E42" i="10"/>
  <c r="D42" i="10"/>
  <c r="C42" i="10"/>
  <c r="G42" i="10" s="1"/>
  <c r="G41" i="10"/>
  <c r="G40" i="10"/>
  <c r="G39" i="10"/>
  <c r="F38" i="10"/>
  <c r="E38" i="10"/>
  <c r="D38" i="10"/>
  <c r="C38" i="10"/>
  <c r="G38" i="10" s="1"/>
  <c r="G37" i="10"/>
  <c r="G36" i="10"/>
  <c r="F35" i="10"/>
  <c r="F49" i="10" s="1"/>
  <c r="E35" i="10"/>
  <c r="D35" i="10"/>
  <c r="D49" i="10" s="1"/>
  <c r="C35" i="10"/>
  <c r="C49" i="10" s="1"/>
  <c r="G34" i="10"/>
  <c r="G31" i="10"/>
  <c r="G30" i="10"/>
  <c r="G29" i="10"/>
  <c r="F28" i="10"/>
  <c r="E28" i="10"/>
  <c r="D28" i="10"/>
  <c r="C28" i="10"/>
  <c r="G28" i="10" s="1"/>
  <c r="G27" i="10"/>
  <c r="F26" i="10"/>
  <c r="F32" i="10" s="1"/>
  <c r="E26" i="10"/>
  <c r="D26" i="10"/>
  <c r="D32" i="10" s="1"/>
  <c r="C26" i="10"/>
  <c r="G26" i="10" s="1"/>
  <c r="G25" i="10"/>
  <c r="F24" i="10"/>
  <c r="E24" i="10"/>
  <c r="E32" i="10" s="1"/>
  <c r="D24" i="10"/>
  <c r="C24" i="10"/>
  <c r="G24" i="10" s="1"/>
  <c r="G23" i="10"/>
  <c r="G22" i="10"/>
  <c r="G21" i="10"/>
  <c r="G20" i="10"/>
  <c r="F19" i="10"/>
  <c r="E19" i="10"/>
  <c r="D19" i="10"/>
  <c r="C19" i="10"/>
  <c r="G19" i="10" s="1"/>
  <c r="F17" i="10"/>
  <c r="F56" i="10" s="1"/>
  <c r="F70" i="10" s="1"/>
  <c r="E17" i="10"/>
  <c r="E56" i="10" s="1"/>
  <c r="E70" i="10" s="1"/>
  <c r="D17" i="10"/>
  <c r="C17" i="10"/>
  <c r="G16" i="10"/>
  <c r="G15" i="10"/>
  <c r="G14" i="10"/>
  <c r="G13" i="10"/>
  <c r="G12" i="10"/>
  <c r="G11" i="10"/>
  <c r="G10" i="10"/>
  <c r="G9" i="10"/>
  <c r="G8" i="10"/>
  <c r="G7" i="10"/>
  <c r="M56" i="10" l="1"/>
  <c r="L56" i="10"/>
  <c r="L70" i="10"/>
  <c r="M58" i="11"/>
  <c r="L58" i="11"/>
  <c r="L72" i="11"/>
  <c r="G58" i="11"/>
  <c r="C72" i="11"/>
  <c r="G72" i="11" s="1"/>
  <c r="D56" i="10"/>
  <c r="D70" i="10" s="1"/>
  <c r="G49" i="10"/>
  <c r="G35" i="10"/>
  <c r="C32" i="10"/>
  <c r="G32" i="10" s="1"/>
  <c r="G17" i="10"/>
  <c r="M70" i="10" l="1"/>
  <c r="Q70" i="10" s="1"/>
  <c r="Q56" i="10"/>
  <c r="M72" i="11"/>
  <c r="Q72" i="11" s="1"/>
  <c r="Q58" i="11"/>
  <c r="C56" i="10"/>
  <c r="C70" i="10" l="1"/>
  <c r="G70" i="10" s="1"/>
  <c r="G56" i="10"/>
  <c r="M28" i="1" l="1"/>
  <c r="M26" i="1"/>
  <c r="M24" i="1"/>
  <c r="M19" i="1"/>
  <c r="Q19" i="1" s="1"/>
  <c r="P73" i="1"/>
  <c r="O73" i="1"/>
  <c r="N73" i="1"/>
  <c r="M73" i="1"/>
  <c r="Q73" i="1" s="1"/>
  <c r="Q72" i="1"/>
  <c r="Q71" i="1"/>
  <c r="Q70" i="1"/>
  <c r="Q69" i="1"/>
  <c r="Q68" i="1"/>
  <c r="Q67" i="1"/>
  <c r="Q66" i="1"/>
  <c r="Q65" i="1"/>
  <c r="Q64" i="1"/>
  <c r="Q63" i="1"/>
  <c r="Q60" i="1"/>
  <c r="P59" i="1"/>
  <c r="O59" i="1"/>
  <c r="N59" i="1"/>
  <c r="M59" i="1"/>
  <c r="Q59" i="1" s="1"/>
  <c r="Q58" i="1"/>
  <c r="Q57" i="1"/>
  <c r="Q56" i="1"/>
  <c r="P54" i="1"/>
  <c r="Q53" i="1"/>
  <c r="Q52" i="1"/>
  <c r="Q51" i="1"/>
  <c r="Q50" i="1"/>
  <c r="Q49" i="1"/>
  <c r="Q48" i="1"/>
  <c r="P47" i="1"/>
  <c r="O47" i="1"/>
  <c r="N47" i="1"/>
  <c r="M47" i="1"/>
  <c r="Q46" i="1"/>
  <c r="Q45" i="1"/>
  <c r="Q44" i="1"/>
  <c r="P43" i="1"/>
  <c r="O43" i="1"/>
  <c r="N43" i="1"/>
  <c r="N54" i="1" s="1"/>
  <c r="M43" i="1"/>
  <c r="Q43" i="1" s="1"/>
  <c r="Q42" i="1"/>
  <c r="Q41" i="1"/>
  <c r="Q40" i="1"/>
  <c r="Q39" i="1"/>
  <c r="Q38" i="1"/>
  <c r="Q37" i="1"/>
  <c r="Q34" i="1"/>
  <c r="Q33" i="1"/>
  <c r="Q32" i="1"/>
  <c r="P31" i="1"/>
  <c r="O31" i="1"/>
  <c r="Q31" i="1"/>
  <c r="Q30" i="1"/>
  <c r="Q29" i="1"/>
  <c r="P28" i="1"/>
  <c r="O28" i="1"/>
  <c r="N28" i="1"/>
  <c r="Q28" i="1"/>
  <c r="Q27" i="1"/>
  <c r="P26" i="1"/>
  <c r="P35" i="1" s="1"/>
  <c r="O26" i="1"/>
  <c r="O35" i="1" s="1"/>
  <c r="N26" i="1"/>
  <c r="N35" i="1" s="1"/>
  <c r="M35" i="1"/>
  <c r="Q25" i="1"/>
  <c r="P24" i="1"/>
  <c r="O24" i="1"/>
  <c r="N24" i="1"/>
  <c r="Q24" i="1"/>
  <c r="Q23" i="1"/>
  <c r="Q22" i="1"/>
  <c r="Q21" i="1"/>
  <c r="Q20" i="1"/>
  <c r="P19" i="1"/>
  <c r="O19" i="1"/>
  <c r="N19" i="1"/>
  <c r="P17" i="1"/>
  <c r="O17" i="1"/>
  <c r="N17" i="1"/>
  <c r="M17" i="1"/>
  <c r="Q16" i="1"/>
  <c r="Q15" i="1"/>
  <c r="Q14" i="1"/>
  <c r="Q13" i="1"/>
  <c r="Q12" i="1"/>
  <c r="Q11" i="1"/>
  <c r="Q10" i="1"/>
  <c r="Q9" i="1"/>
  <c r="Q8" i="1"/>
  <c r="Q7" i="1"/>
  <c r="M72" i="4"/>
  <c r="L72" i="4"/>
  <c r="K72" i="4"/>
  <c r="N72" i="4" s="1"/>
  <c r="N71" i="4"/>
  <c r="N70" i="4"/>
  <c r="N69" i="4"/>
  <c r="N68" i="4"/>
  <c r="N67" i="4"/>
  <c r="N66" i="4"/>
  <c r="N65" i="4"/>
  <c r="N64" i="4"/>
  <c r="N63" i="4"/>
  <c r="N62" i="4"/>
  <c r="M58" i="4"/>
  <c r="N58" i="4" s="1"/>
  <c r="L58" i="4"/>
  <c r="K58" i="4"/>
  <c r="N57" i="4"/>
  <c r="N56" i="4"/>
  <c r="N55" i="4"/>
  <c r="N52" i="4"/>
  <c r="N51" i="4"/>
  <c r="N50" i="4"/>
  <c r="N49" i="4"/>
  <c r="N48" i="4"/>
  <c r="N47" i="4"/>
  <c r="M46" i="4"/>
  <c r="K46" i="4"/>
  <c r="N46" i="4" s="1"/>
  <c r="N45" i="4"/>
  <c r="N44" i="4"/>
  <c r="N43" i="4"/>
  <c r="M42" i="4"/>
  <c r="N42" i="4" s="1"/>
  <c r="N41" i="4"/>
  <c r="N40" i="4"/>
  <c r="N39" i="4"/>
  <c r="N38" i="4"/>
  <c r="M37" i="4"/>
  <c r="L37" i="4"/>
  <c r="L53" i="4" s="1"/>
  <c r="K53" i="4"/>
  <c r="N36" i="4"/>
  <c r="N33" i="4"/>
  <c r="N32" i="4"/>
  <c r="N31" i="4"/>
  <c r="M30" i="4"/>
  <c r="M34" i="4" s="1"/>
  <c r="L30" i="4"/>
  <c r="N29" i="4"/>
  <c r="N28" i="4"/>
  <c r="K27" i="4"/>
  <c r="N27" i="4" s="1"/>
  <c r="N26" i="4"/>
  <c r="N25" i="4" s="1"/>
  <c r="M25" i="4"/>
  <c r="L25" i="4"/>
  <c r="K25" i="4"/>
  <c r="N24" i="4"/>
  <c r="N23" i="4" s="1"/>
  <c r="M23" i="4"/>
  <c r="L23" i="4"/>
  <c r="L34" i="4" s="1"/>
  <c r="K23" i="4"/>
  <c r="N22" i="4"/>
  <c r="N21" i="4"/>
  <c r="N20" i="4"/>
  <c r="N19" i="4"/>
  <c r="M18" i="4"/>
  <c r="L18" i="4"/>
  <c r="K18" i="4"/>
  <c r="M16" i="4"/>
  <c r="L16" i="4"/>
  <c r="K16" i="4"/>
  <c r="N15" i="4"/>
  <c r="N14" i="4"/>
  <c r="N13" i="4"/>
  <c r="N12" i="4"/>
  <c r="N11" i="4"/>
  <c r="N10" i="4"/>
  <c r="N9" i="4"/>
  <c r="N8" i="4"/>
  <c r="N7" i="4"/>
  <c r="N6" i="4"/>
  <c r="N61" i="1" l="1"/>
  <c r="N75" i="1" s="1"/>
  <c r="O54" i="1"/>
  <c r="Q47" i="1"/>
  <c r="P61" i="1"/>
  <c r="P75" i="1" s="1"/>
  <c r="Q17" i="1"/>
  <c r="N37" i="4"/>
  <c r="K34" i="4"/>
  <c r="N18" i="4"/>
  <c r="K60" i="4"/>
  <c r="K74" i="4" s="1"/>
  <c r="N16" i="4"/>
  <c r="N53" i="4"/>
  <c r="Q35" i="1"/>
  <c r="O61" i="1"/>
  <c r="O75" i="1" s="1"/>
  <c r="Q54" i="1"/>
  <c r="Q61" i="1" s="1"/>
  <c r="Q75" i="1" s="1"/>
  <c r="M54" i="1"/>
  <c r="M61" i="1" s="1"/>
  <c r="M75" i="1" s="1"/>
  <c r="Q26" i="1"/>
  <c r="L60" i="4"/>
  <c r="L74" i="4" s="1"/>
  <c r="N34" i="4"/>
  <c r="M53" i="4"/>
  <c r="M60" i="4" s="1"/>
  <c r="M74" i="4" s="1"/>
  <c r="N60" i="4" l="1"/>
  <c r="N74" i="4" s="1"/>
  <c r="C17" i="1" l="1"/>
  <c r="D17" i="1"/>
  <c r="E17" i="1"/>
  <c r="F17" i="1"/>
  <c r="C19" i="1"/>
  <c r="G19" i="1" s="1"/>
  <c r="D19" i="1"/>
  <c r="E19" i="1"/>
  <c r="F19" i="1"/>
  <c r="C24" i="1"/>
  <c r="D24" i="1"/>
  <c r="E24" i="1"/>
  <c r="F24" i="1"/>
  <c r="C26" i="1"/>
  <c r="D26" i="1"/>
  <c r="D35" i="1" s="1"/>
  <c r="E26" i="1"/>
  <c r="F26" i="1"/>
  <c r="F35" i="1" s="1"/>
  <c r="C28" i="1"/>
  <c r="D28" i="1"/>
  <c r="E28" i="1"/>
  <c r="F28" i="1"/>
  <c r="C31" i="1"/>
  <c r="E31" i="1"/>
  <c r="F31" i="1"/>
  <c r="C43" i="1"/>
  <c r="D43" i="1"/>
  <c r="E43" i="1"/>
  <c r="F43" i="1"/>
  <c r="C47" i="1"/>
  <c r="D47" i="1"/>
  <c r="E47" i="1"/>
  <c r="F47" i="1"/>
  <c r="C54" i="1"/>
  <c r="D54" i="1"/>
  <c r="E54" i="1"/>
  <c r="F54" i="1"/>
  <c r="C59" i="1"/>
  <c r="D59" i="1"/>
  <c r="E59" i="1"/>
  <c r="F59" i="1"/>
  <c r="C73" i="1"/>
  <c r="D73" i="1"/>
  <c r="E73" i="1"/>
  <c r="F73" i="1"/>
  <c r="G69" i="1"/>
  <c r="G65" i="1"/>
  <c r="G45" i="1"/>
  <c r="G42" i="1"/>
  <c r="G38" i="1"/>
  <c r="G13" i="1"/>
  <c r="G9" i="1"/>
  <c r="K73" i="1"/>
  <c r="J73" i="1"/>
  <c r="I73" i="1"/>
  <c r="H73" i="1"/>
  <c r="L72" i="1"/>
  <c r="L71" i="1"/>
  <c r="L70" i="1"/>
  <c r="L69" i="1"/>
  <c r="L68" i="1"/>
  <c r="L67" i="1"/>
  <c r="L66" i="1"/>
  <c r="L65" i="1"/>
  <c r="L64" i="1"/>
  <c r="L63" i="1"/>
  <c r="L60" i="1"/>
  <c r="K59" i="1"/>
  <c r="J59" i="1"/>
  <c r="I59" i="1"/>
  <c r="H59" i="1"/>
  <c r="L58" i="1"/>
  <c r="L57" i="1"/>
  <c r="L56" i="1"/>
  <c r="L53" i="1"/>
  <c r="L52" i="1"/>
  <c r="L51" i="1"/>
  <c r="L50" i="1"/>
  <c r="L49" i="1"/>
  <c r="L48" i="1"/>
  <c r="K47" i="1"/>
  <c r="J47" i="1"/>
  <c r="I47" i="1"/>
  <c r="H47" i="1"/>
  <c r="L46" i="1"/>
  <c r="L45" i="1"/>
  <c r="L44" i="1"/>
  <c r="K43" i="1"/>
  <c r="K54" i="1" s="1"/>
  <c r="J43" i="1"/>
  <c r="I43" i="1"/>
  <c r="I54" i="1" s="1"/>
  <c r="H43" i="1"/>
  <c r="L42" i="1"/>
  <c r="L41" i="1"/>
  <c r="L40" i="1"/>
  <c r="L39" i="1"/>
  <c r="L38" i="1"/>
  <c r="L37" i="1"/>
  <c r="L34" i="1"/>
  <c r="L33" i="1"/>
  <c r="L32" i="1"/>
  <c r="K31" i="1"/>
  <c r="L31" i="1" s="1"/>
  <c r="J31" i="1"/>
  <c r="H31" i="1"/>
  <c r="L30" i="1"/>
  <c r="L29" i="1"/>
  <c r="K28" i="1"/>
  <c r="J28" i="1"/>
  <c r="I28" i="1"/>
  <c r="H28" i="1"/>
  <c r="L28" i="1" s="1"/>
  <c r="L27" i="1"/>
  <c r="K26" i="1"/>
  <c r="J26" i="1"/>
  <c r="I26" i="1"/>
  <c r="H26" i="1"/>
  <c r="L25" i="1"/>
  <c r="K24" i="1"/>
  <c r="J24" i="1"/>
  <c r="I24" i="1"/>
  <c r="H24" i="1"/>
  <c r="L23" i="1"/>
  <c r="L22" i="1"/>
  <c r="L21" i="1"/>
  <c r="L20" i="1"/>
  <c r="K19" i="1"/>
  <c r="J19" i="1"/>
  <c r="I19" i="1"/>
  <c r="H19" i="1"/>
  <c r="G72" i="1"/>
  <c r="G71" i="1"/>
  <c r="G70" i="1"/>
  <c r="G68" i="1"/>
  <c r="G67" i="1"/>
  <c r="G66" i="1"/>
  <c r="G64" i="1"/>
  <c r="G63" i="1"/>
  <c r="G60" i="1"/>
  <c r="G58" i="1"/>
  <c r="G57" i="1"/>
  <c r="G56" i="1"/>
  <c r="G53" i="1"/>
  <c r="G52" i="1"/>
  <c r="G51" i="1"/>
  <c r="G50" i="1"/>
  <c r="G49" i="1"/>
  <c r="G48" i="1"/>
  <c r="G46" i="1"/>
  <c r="G44" i="1"/>
  <c r="G41" i="1"/>
  <c r="G40" i="1"/>
  <c r="G39" i="1"/>
  <c r="G34" i="1"/>
  <c r="G33" i="1"/>
  <c r="G32" i="1"/>
  <c r="G30" i="1"/>
  <c r="G29" i="1"/>
  <c r="G27" i="1"/>
  <c r="G23" i="1"/>
  <c r="G22" i="1"/>
  <c r="G21" i="1"/>
  <c r="G20" i="1"/>
  <c r="G16" i="1"/>
  <c r="G15" i="1"/>
  <c r="G14" i="1"/>
  <c r="G12" i="1"/>
  <c r="G11" i="1"/>
  <c r="G10" i="1"/>
  <c r="G8" i="1"/>
  <c r="G7" i="1"/>
  <c r="C35" i="1" l="1"/>
  <c r="C61" i="1" s="1"/>
  <c r="C75" i="1" s="1"/>
  <c r="G47" i="1"/>
  <c r="L59" i="1"/>
  <c r="D61" i="1"/>
  <c r="D75" i="1" s="1"/>
  <c r="J54" i="1"/>
  <c r="G28" i="1"/>
  <c r="G24" i="1"/>
  <c r="G43" i="1"/>
  <c r="L19" i="1"/>
  <c r="L24" i="1"/>
  <c r="L47" i="1"/>
  <c r="L26" i="1"/>
  <c r="L43" i="1"/>
  <c r="G31" i="1"/>
  <c r="E35" i="1"/>
  <c r="E61" i="1" s="1"/>
  <c r="E75" i="1" s="1"/>
  <c r="F61" i="1"/>
  <c r="F75" i="1" s="1"/>
  <c r="G59" i="1"/>
  <c r="G17" i="1"/>
  <c r="G25" i="1"/>
  <c r="G37" i="1"/>
  <c r="G54" i="1" s="1"/>
  <c r="G73" i="1"/>
  <c r="L73" i="1"/>
  <c r="H54" i="1"/>
  <c r="G26" i="1"/>
  <c r="L54" i="1" l="1"/>
  <c r="G35" i="1"/>
  <c r="G61" i="1"/>
  <c r="G75" i="1" s="1"/>
  <c r="I72" i="4" l="1"/>
  <c r="H72" i="4"/>
  <c r="G72" i="4"/>
  <c r="J72" i="4" s="1"/>
  <c r="J71" i="4"/>
  <c r="J70" i="4"/>
  <c r="J69" i="4"/>
  <c r="J68" i="4"/>
  <c r="J67" i="4"/>
  <c r="J66" i="4"/>
  <c r="J65" i="4"/>
  <c r="J64" i="4"/>
  <c r="J63" i="4"/>
  <c r="J62" i="4"/>
  <c r="I58" i="4"/>
  <c r="H58" i="4"/>
  <c r="G58" i="4"/>
  <c r="J57" i="4"/>
  <c r="J56" i="4"/>
  <c r="J55" i="4"/>
  <c r="J52" i="4"/>
  <c r="J51" i="4"/>
  <c r="J50" i="4"/>
  <c r="J49" i="4"/>
  <c r="J48" i="4"/>
  <c r="J47" i="4"/>
  <c r="I46" i="4"/>
  <c r="G46" i="4"/>
  <c r="J46" i="4" s="1"/>
  <c r="J45" i="4"/>
  <c r="J44" i="4"/>
  <c r="J43" i="4"/>
  <c r="I42" i="4"/>
  <c r="J42" i="4" s="1"/>
  <c r="J41" i="4"/>
  <c r="J40" i="4"/>
  <c r="J39" i="4"/>
  <c r="J38" i="4"/>
  <c r="I37" i="4"/>
  <c r="H37" i="4"/>
  <c r="H53" i="4" s="1"/>
  <c r="G37" i="4"/>
  <c r="J36" i="4"/>
  <c r="J33" i="4"/>
  <c r="J32" i="4"/>
  <c r="J31" i="4"/>
  <c r="I30" i="4"/>
  <c r="H30" i="4"/>
  <c r="J29" i="4"/>
  <c r="J28" i="4"/>
  <c r="J27" i="4"/>
  <c r="G27" i="4"/>
  <c r="J26" i="4"/>
  <c r="J25" i="4"/>
  <c r="I25" i="4"/>
  <c r="H25" i="4"/>
  <c r="G25" i="4"/>
  <c r="J24" i="4"/>
  <c r="J23" i="4" s="1"/>
  <c r="I23" i="4"/>
  <c r="H23" i="4"/>
  <c r="G23" i="4"/>
  <c r="G34" i="4" s="1"/>
  <c r="J22" i="4"/>
  <c r="J21" i="4"/>
  <c r="J20" i="4"/>
  <c r="J19" i="4"/>
  <c r="I18" i="4"/>
  <c r="H18" i="4"/>
  <c r="G18" i="4"/>
  <c r="I16" i="4"/>
  <c r="H16" i="4"/>
  <c r="G16" i="4"/>
  <c r="J15" i="4"/>
  <c r="J14" i="4"/>
  <c r="J13" i="4"/>
  <c r="J12" i="4"/>
  <c r="J11" i="4"/>
  <c r="J10" i="4"/>
  <c r="J9" i="4"/>
  <c r="J8" i="4"/>
  <c r="J7" i="4"/>
  <c r="J6" i="4"/>
  <c r="E72" i="4"/>
  <c r="D72" i="4"/>
  <c r="C72" i="4"/>
  <c r="F71" i="4"/>
  <c r="F70" i="4"/>
  <c r="F69" i="4"/>
  <c r="F68" i="4"/>
  <c r="F67" i="4"/>
  <c r="F66" i="4"/>
  <c r="F65" i="4"/>
  <c r="F64" i="4"/>
  <c r="F63" i="4"/>
  <c r="F62" i="4"/>
  <c r="E58" i="4"/>
  <c r="D58" i="4"/>
  <c r="C58" i="4"/>
  <c r="F57" i="4"/>
  <c r="F56" i="4"/>
  <c r="F55" i="4"/>
  <c r="F52" i="4"/>
  <c r="F51" i="4"/>
  <c r="F50" i="4"/>
  <c r="F49" i="4"/>
  <c r="F48" i="4"/>
  <c r="F47" i="4"/>
  <c r="E46" i="4"/>
  <c r="C46" i="4"/>
  <c r="F46" i="4" s="1"/>
  <c r="F45" i="4"/>
  <c r="F44" i="4"/>
  <c r="F43" i="4"/>
  <c r="E42" i="4"/>
  <c r="F42" i="4" s="1"/>
  <c r="F41" i="4"/>
  <c r="F40" i="4"/>
  <c r="F39" i="4"/>
  <c r="F38" i="4"/>
  <c r="E37" i="4"/>
  <c r="D37" i="4"/>
  <c r="D53" i="4" s="1"/>
  <c r="C37" i="4"/>
  <c r="F36" i="4"/>
  <c r="F33" i="4"/>
  <c r="F32" i="4"/>
  <c r="F31" i="4"/>
  <c r="F30" i="4" s="1"/>
  <c r="E30" i="4"/>
  <c r="D30" i="4"/>
  <c r="F29" i="4"/>
  <c r="F28" i="4"/>
  <c r="C27" i="4"/>
  <c r="F27" i="4" s="1"/>
  <c r="F26" i="4"/>
  <c r="F25" i="4" s="1"/>
  <c r="E25" i="4"/>
  <c r="D25" i="4"/>
  <c r="C25" i="4"/>
  <c r="F24" i="4"/>
  <c r="F23" i="4" s="1"/>
  <c r="E23" i="4"/>
  <c r="D23" i="4"/>
  <c r="C23" i="4"/>
  <c r="C34" i="4" s="1"/>
  <c r="F22" i="4"/>
  <c r="F21" i="4"/>
  <c r="F20" i="4"/>
  <c r="F19" i="4"/>
  <c r="F18" i="4" s="1"/>
  <c r="E18" i="4"/>
  <c r="D18" i="4"/>
  <c r="C18" i="4"/>
  <c r="E16" i="4"/>
  <c r="D16" i="4"/>
  <c r="C16" i="4"/>
  <c r="F15" i="4"/>
  <c r="F14" i="4"/>
  <c r="F13" i="4"/>
  <c r="F12" i="4"/>
  <c r="F11" i="4"/>
  <c r="F10" i="4"/>
  <c r="F9" i="4"/>
  <c r="F8" i="4"/>
  <c r="F7" i="4"/>
  <c r="F6" i="4"/>
  <c r="F16" i="4" s="1"/>
  <c r="C53" i="4" l="1"/>
  <c r="G53" i="4"/>
  <c r="J30" i="4"/>
  <c r="J37" i="4"/>
  <c r="J53" i="4" s="1"/>
  <c r="I34" i="4"/>
  <c r="D34" i="4"/>
  <c r="J58" i="4"/>
  <c r="E34" i="4"/>
  <c r="E53" i="4"/>
  <c r="C60" i="4"/>
  <c r="C74" i="4" s="1"/>
  <c r="J18" i="4"/>
  <c r="F37" i="4"/>
  <c r="F53" i="4" s="1"/>
  <c r="D60" i="4"/>
  <c r="D74" i="4" s="1"/>
  <c r="F72" i="4"/>
  <c r="H34" i="4"/>
  <c r="H60" i="4" s="1"/>
  <c r="H74" i="4" s="1"/>
  <c r="J16" i="4"/>
  <c r="G60" i="4"/>
  <c r="G74" i="4" s="1"/>
  <c r="I53" i="4"/>
  <c r="I60" i="4" s="1"/>
  <c r="I74" i="4" s="1"/>
  <c r="F34" i="4"/>
  <c r="E60" i="4"/>
  <c r="E74" i="4" s="1"/>
  <c r="F58" i="4"/>
  <c r="J34" i="4" l="1"/>
  <c r="F60" i="4"/>
  <c r="F74" i="4" s="1"/>
  <c r="J60" i="4"/>
  <c r="J74" i="4" s="1"/>
  <c r="H17" i="1"/>
  <c r="J35" i="1"/>
  <c r="K17" i="1"/>
  <c r="J17" i="1"/>
  <c r="I17" i="1"/>
  <c r="L16" i="1"/>
  <c r="L15" i="1"/>
  <c r="L14" i="1"/>
  <c r="L13" i="1"/>
  <c r="L12" i="1"/>
  <c r="L11" i="1"/>
  <c r="L9" i="1"/>
  <c r="L8" i="1"/>
  <c r="L7" i="1"/>
  <c r="J61" i="1" l="1"/>
  <c r="J75" i="1" s="1"/>
  <c r="K35" i="1"/>
  <c r="K61" i="1" s="1"/>
  <c r="K75" i="1" s="1"/>
  <c r="H35" i="1"/>
  <c r="H61" i="1" s="1"/>
  <c r="H75" i="1" s="1"/>
  <c r="L10" i="1"/>
  <c r="L17" i="1" s="1"/>
  <c r="I35" i="1"/>
  <c r="I61" i="1" s="1"/>
  <c r="I75" i="1" s="1"/>
  <c r="L35" i="1" l="1"/>
  <c r="L61" i="1" s="1"/>
  <c r="L75" i="1" s="1"/>
</calcChain>
</file>

<file path=xl/sharedStrings.xml><?xml version="1.0" encoding="utf-8"?>
<sst xmlns="http://schemas.openxmlformats.org/spreadsheetml/2006/main" count="575" uniqueCount="155">
  <si>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</si>
  <si>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</si>
  <si>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</si>
  <si>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</si>
  <si>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</si>
  <si>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</si>
  <si>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</si>
  <si>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</si>
  <si>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</si>
  <si>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</si>
  <si>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</si>
  <si>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</si>
  <si>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</si>
  <si>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</si>
  <si>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</si>
  <si>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</si>
  <si>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</si>
  <si>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</si>
  <si>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</si>
  <si>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</si>
  <si>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</si>
  <si>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</si>
  <si>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</si>
  <si>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</si>
  <si>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</si>
  <si>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</si>
  <si>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</si>
  <si>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</si>
  <si>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</si>
  <si>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</si>
  <si>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</si>
  <si>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</si>
  <si>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</si>
  <si>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</si>
  <si>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</si>
  <si>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</si>
  <si>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</si>
  <si>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</si>
  <si>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</si>
  <si>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</si>
  <si>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</si>
  <si>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</si>
  <si>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</si>
  <si>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</si>
  <si>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</si>
  <si>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</si>
  <si>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</si>
  <si>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</si>
  <si>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</si>
  <si>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</si>
  <si>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</si>
  <si>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</si>
  <si>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</si>
  <si>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</si>
  <si>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</si>
  <si>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</si>
  <si>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</si>
  <si>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</si>
  <si>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</si>
  <si>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</si>
  <si>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</si>
  <si>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</si>
  <si>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</si>
  <si>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</si>
  <si>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</si>
  <si>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</si>
  <si>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</si>
  <si>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</si>
  <si>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</si>
  <si>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</si>
  <si>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</si>
  <si>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</si>
  <si>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</si>
  <si>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</si>
  <si>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</si>
  <si>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</si>
  <si>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</si>
  <si>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</si>
  <si>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</si>
  <si>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</si>
  <si>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</si>
  <si>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</si>
  <si>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</si>
  <si>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</si>
  <si>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</si>
  <si>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</si>
  <si>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</si>
  <si>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</si>
  <si>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</si>
  <si>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</si>
  <si>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</si>
  <si>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</si>
  <si>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</si>
  <si>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</si>
  <si>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</si>
  <si>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</si>
  <si>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</si>
  <si>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</si>
  <si>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</si>
  <si>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</si>
  <si>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</si>
  <si>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</si>
  <si>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</si>
  <si>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</si>
  <si>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</si>
  <si>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</si>
  <si>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</si>
  <si>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</si>
  <si>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</si>
  <si>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</si>
  <si>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</si>
  <si>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</si>
  <si>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</si>
  <si>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</si>
  <si>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</si>
  <si>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</si>
  <si>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</si>
  <si>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</si>
  <si>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</si>
  <si>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</si>
  <si>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</si>
  <si>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</si>
  <si>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</si>
  <si>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</si>
  <si>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</si>
  <si>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</si>
  <si>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</si>
  <si>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</si>
  <si>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</si>
  <si>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</si>
  <si>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</si>
  <si>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</si>
  <si>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</si>
  <si>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</si>
  <si>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</si>
  <si>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</si>
  <si>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</si>
  <si>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</si>
  <si>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 xml:space="preserve">  </t>
  </si>
  <si>
    <t>Pilisborosjenő Község Önkormányzatának 2018. évi működési bevételeinek előirányzatai feladatonként</t>
  </si>
  <si>
    <t>2018. évi eredeti előirányzat</t>
  </si>
  <si>
    <t>2018. évi módosított előirányzat</t>
  </si>
  <si>
    <t>B4021</t>
  </si>
  <si>
    <t>Ebből:            - Önk.vagyon üz.szárm.bevétel</t>
  </si>
  <si>
    <t>Ebből:            - Egyéb szolgáltatások bevételei</t>
  </si>
  <si>
    <t>B410</t>
  </si>
  <si>
    <t>Pilisborosjenő Község Önkormányzatának 2018. évi működési bevételek előirányzatai intézményenként</t>
  </si>
  <si>
    <t>2018. évi teljesítés</t>
  </si>
  <si>
    <t>5.1. sz.melléklet</t>
  </si>
  <si>
    <t>5. sz.melléklet</t>
  </si>
  <si>
    <t>2018. évi tejesítés</t>
  </si>
  <si>
    <t>5.3. sz.melléklet</t>
  </si>
  <si>
    <t>Állami (államigazgatási) feladat</t>
  </si>
  <si>
    <t>5.2. sz.melléklet</t>
  </si>
  <si>
    <t>Önként vállalt 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</si>
</sst>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8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9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0" fillId="0" borderId="26" xfId="0" applyNumberFormat="1" applyFill="1" applyBorder="1"/>
    <xf numFmtId="3" fontId="1" fillId="0" borderId="27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0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6" fillId="0" borderId="2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3" fontId="2" fillId="0" borderId="3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3" fontId="0" fillId="0" borderId="34" xfId="0" applyNumberFormat="1" applyFill="1" applyBorder="1"/>
    <xf numFmtId="0" fontId="0" fillId="0" borderId="0" xfId="0" applyFill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3" fontId="0" fillId="0" borderId="19" xfId="0" applyNumberFormat="1" applyBorder="1"/>
    <xf numFmtId="0" fontId="0" fillId="0" borderId="2" xfId="0" applyBorder="1"/>
    <xf numFmtId="0" fontId="0" fillId="0" borderId="1" xfId="0" applyBorder="1"/>
    <xf numFmtId="3" fontId="0" fillId="0" borderId="1" xfId="0" applyNumberFormat="1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0" fontId="1" fillId="0" borderId="5" xfId="0" applyFont="1" applyBorder="1"/>
    <xf numFmtId="0" fontId="1" fillId="0" borderId="6" xfId="0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0" fillId="0" borderId="18" xfId="0" applyNumberFormat="1" applyBorder="1"/>
    <xf numFmtId="3" fontId="1" fillId="0" borderId="16" xfId="0" applyNumberFormat="1" applyFont="1" applyBorder="1"/>
    <xf numFmtId="3" fontId="0" fillId="0" borderId="12" xfId="0" applyNumberFormat="1" applyBorder="1"/>
    <xf numFmtId="3" fontId="0" fillId="0" borderId="17" xfId="0" applyNumberFormat="1" applyBorder="1"/>
    <xf numFmtId="3" fontId="0" fillId="0" borderId="13" xfId="0" applyNumberFormat="1" applyBorder="1"/>
    <xf numFmtId="3" fontId="0" fillId="0" borderId="20" xfId="0" applyNumberFormat="1" applyBorder="1"/>
    <xf numFmtId="3" fontId="4" fillId="0" borderId="16" xfId="0" applyNumberFormat="1" applyFont="1" applyBorder="1"/>
    <xf numFmtId="0" fontId="0" fillId="0" borderId="14" xfId="0" applyBorder="1"/>
    <xf numFmtId="0" fontId="0" fillId="0" borderId="15" xfId="0" applyBorder="1"/>
    <xf numFmtId="3" fontId="0" fillId="0" borderId="7" xfId="0" applyNumberFormat="1" applyBorder="1"/>
    <xf numFmtId="0" fontId="1" fillId="0" borderId="0" xfId="0" applyFont="1" applyAlignment="1">
      <alignment horizontal="center"/>
    </xf>
    <xf numFmtId="3" fontId="7" fillId="0" borderId="7" xfId="0" applyNumberFormat="1" applyFont="1" applyFill="1" applyBorder="1"/>
    <xf numFmtId="0" fontId="3" fillId="0" borderId="0" xfId="0" applyFont="1" applyAlignment="1">
      <alignment horizontal="right"/>
    </xf>
    <xf numFmtId="0" fontId="0" fillId="0" borderId="18" xfId="0" applyBorder="1"/>
    <xf numFmtId="0" fontId="0" fillId="0" borderId="19" xfId="0" applyBorder="1"/>
    <xf numFmtId="0" fontId="1" fillId="0" borderId="16" xfId="0" applyFont="1" applyBorder="1"/>
    <xf numFmtId="0" fontId="0" fillId="0" borderId="7" xfId="0" applyBorder="1"/>
    <xf numFmtId="0" fontId="0" fillId="0" borderId="12" xfId="0" applyBorder="1"/>
    <xf numFmtId="0" fontId="0" fillId="0" borderId="17" xfId="0" applyBorder="1"/>
    <xf numFmtId="0" fontId="0" fillId="0" borderId="20" xfId="0" applyBorder="1"/>
    <xf numFmtId="0" fontId="0" fillId="0" borderId="13" xfId="0" applyBorder="1"/>
    <xf numFmtId="0" fontId="4" fillId="0" borderId="6" xfId="0" applyFont="1" applyBorder="1"/>
    <xf numFmtId="0" fontId="4" fillId="0" borderId="16" xfId="0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7" fillId="0" borderId="29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R74"/>
  <sheetViews>
    <sheetView topLeftCell="A2" zoomScaleNormal="100" workbookViewId="0">
      <selection activeCell="A2" sqref="A2:N2"/>
    </sheetView>
  </sheetViews>
  <sheetFormatPr defaultRowHeight="15" x14ac:dyDescent="0.25"/>
  <cols>
    <col min="1" max="1" width="9.85546875" style="3" customWidth="1"/>
    <col min="2" max="2" width="45" style="3" customWidth="1"/>
    <col min="3" max="5" width="11" style="4" customWidth="1"/>
    <col min="6" max="6" width="11" style="61" customWidth="1"/>
    <col min="7" max="9" width="11" style="4" customWidth="1"/>
    <col min="10" max="10" width="11" style="61" customWidth="1"/>
    <col min="11" max="13" width="11" style="4" customWidth="1"/>
    <col min="14" max="14" width="11" style="61" customWidth="1"/>
    <col min="15" max="17" width="11.7109375" customWidth="1"/>
    <col min="18" max="18" width="11.85546875" customWidth="1"/>
  </cols>
  <sheetData>
    <row r="1" spans="1:18" x14ac:dyDescent="0.25">
      <c r="F1" s="5"/>
      <c r="J1" s="5"/>
      <c r="N1" s="5" t="s">
        <v>149</v>
      </c>
    </row>
    <row r="2" spans="1:18" x14ac:dyDescent="0.25">
      <c r="A2" s="127" t="s">
        <v>139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"/>
      <c r="P2" s="2"/>
      <c r="Q2" s="2"/>
      <c r="R2" s="2"/>
    </row>
    <row r="3" spans="1:18" ht="15.75" thickBot="1" x14ac:dyDescent="0.3">
      <c r="A3" s="65"/>
      <c r="B3" s="65"/>
      <c r="C3" s="65"/>
      <c r="D3" s="65"/>
      <c r="E3" s="65"/>
      <c r="F3" s="65"/>
      <c r="G3" s="2"/>
      <c r="H3" s="2"/>
      <c r="I3" s="2"/>
      <c r="J3" s="5"/>
      <c r="K3" s="2"/>
      <c r="L3" s="2"/>
      <c r="M3" s="2"/>
      <c r="N3" s="5" t="s">
        <v>104</v>
      </c>
      <c r="O3" s="2"/>
      <c r="P3" s="2"/>
      <c r="Q3" s="2"/>
      <c r="R3" s="2"/>
    </row>
    <row r="4" spans="1:18" ht="15.75" thickBot="1" x14ac:dyDescent="0.3">
      <c r="A4" s="132" t="s">
        <v>2</v>
      </c>
      <c r="B4" s="130" t="s">
        <v>0</v>
      </c>
      <c r="C4" s="124" t="s">
        <v>140</v>
      </c>
      <c r="D4" s="125"/>
      <c r="E4" s="125"/>
      <c r="F4" s="125"/>
      <c r="G4" s="124" t="s">
        <v>141</v>
      </c>
      <c r="H4" s="125"/>
      <c r="I4" s="125"/>
      <c r="J4" s="126"/>
      <c r="K4" s="124" t="s">
        <v>147</v>
      </c>
      <c r="L4" s="125"/>
      <c r="M4" s="125"/>
      <c r="N4" s="126"/>
    </row>
    <row r="5" spans="1:18" ht="35.25" customHeight="1" thickBot="1" x14ac:dyDescent="0.3">
      <c r="A5" s="133"/>
      <c r="B5" s="131"/>
      <c r="C5" s="66" t="s">
        <v>105</v>
      </c>
      <c r="D5" s="7" t="s">
        <v>112</v>
      </c>
      <c r="E5" s="49" t="s">
        <v>113</v>
      </c>
      <c r="F5" s="8" t="s">
        <v>1</v>
      </c>
      <c r="G5" s="7" t="s">
        <v>105</v>
      </c>
      <c r="H5" s="7" t="s">
        <v>112</v>
      </c>
      <c r="I5" s="49" t="s">
        <v>113</v>
      </c>
      <c r="J5" s="8" t="s">
        <v>1</v>
      </c>
      <c r="K5" s="7" t="s">
        <v>105</v>
      </c>
      <c r="L5" s="7" t="s">
        <v>112</v>
      </c>
      <c r="M5" s="49" t="s">
        <v>113</v>
      </c>
      <c r="N5" s="8" t="s">
        <v>1</v>
      </c>
    </row>
    <row r="6" spans="1:18" x14ac:dyDescent="0.25">
      <c r="A6" s="9" t="s">
        <v>3</v>
      </c>
      <c r="B6" s="10" t="s">
        <v>4</v>
      </c>
      <c r="C6" s="11">
        <v>55125</v>
      </c>
      <c r="D6" s="50">
        <v>0</v>
      </c>
      <c r="E6" s="50">
        <v>0</v>
      </c>
      <c r="F6" s="51">
        <f>SUM(C6:E6)</f>
        <v>55125</v>
      </c>
      <c r="G6" s="11">
        <v>55210</v>
      </c>
      <c r="H6" s="50">
        <v>0</v>
      </c>
      <c r="I6" s="50">
        <v>0</v>
      </c>
      <c r="J6" s="51">
        <f>SUM(G6:I6)</f>
        <v>55210</v>
      </c>
      <c r="K6" s="11">
        <v>55210</v>
      </c>
      <c r="L6" s="50">
        <v>0</v>
      </c>
      <c r="M6" s="50">
        <v>0</v>
      </c>
      <c r="N6" s="51">
        <f>SUM(K6:M6)</f>
        <v>55210</v>
      </c>
    </row>
    <row r="7" spans="1:18" x14ac:dyDescent="0.25">
      <c r="A7" s="13" t="s">
        <v>5</v>
      </c>
      <c r="B7" s="14" t="s">
        <v>6</v>
      </c>
      <c r="C7" s="15">
        <v>81462</v>
      </c>
      <c r="D7" s="30">
        <v>0</v>
      </c>
      <c r="E7" s="30">
        <v>0</v>
      </c>
      <c r="F7" s="52">
        <f t="shared" ref="F7:F15" si="0">SUM(C7:E7)</f>
        <v>81462</v>
      </c>
      <c r="G7" s="15">
        <v>82470</v>
      </c>
      <c r="H7" s="30">
        <v>0</v>
      </c>
      <c r="I7" s="30">
        <v>0</v>
      </c>
      <c r="J7" s="52">
        <f t="shared" ref="J7:J15" si="1">SUM(G7:I7)</f>
        <v>82470</v>
      </c>
      <c r="K7" s="15">
        <v>82470</v>
      </c>
      <c r="L7" s="30">
        <v>0</v>
      </c>
      <c r="M7" s="30">
        <v>0</v>
      </c>
      <c r="N7" s="52">
        <f t="shared" ref="N7:N15" si="2">SUM(K7:M7)</f>
        <v>82470</v>
      </c>
    </row>
    <row r="8" spans="1:18" x14ac:dyDescent="0.25">
      <c r="A8" s="13" t="s">
        <v>7</v>
      </c>
      <c r="B8" s="14" t="s">
        <v>8</v>
      </c>
      <c r="C8" s="15">
        <v>47613</v>
      </c>
      <c r="D8" s="30">
        <v>0</v>
      </c>
      <c r="E8" s="30">
        <v>0</v>
      </c>
      <c r="F8" s="52">
        <f t="shared" si="0"/>
        <v>47613</v>
      </c>
      <c r="G8" s="15">
        <v>46653</v>
      </c>
      <c r="H8" s="30">
        <v>0</v>
      </c>
      <c r="I8" s="30">
        <v>0</v>
      </c>
      <c r="J8" s="52">
        <f t="shared" si="1"/>
        <v>46653</v>
      </c>
      <c r="K8" s="15">
        <v>46653</v>
      </c>
      <c r="L8" s="30">
        <v>0</v>
      </c>
      <c r="M8" s="30">
        <v>0</v>
      </c>
      <c r="N8" s="52">
        <f t="shared" si="2"/>
        <v>46653</v>
      </c>
    </row>
    <row r="9" spans="1:18" x14ac:dyDescent="0.25">
      <c r="A9" s="13" t="s">
        <v>9</v>
      </c>
      <c r="B9" s="14" t="s">
        <v>10</v>
      </c>
      <c r="C9" s="15">
        <v>4598</v>
      </c>
      <c r="D9" s="30">
        <v>0</v>
      </c>
      <c r="E9" s="30">
        <v>0</v>
      </c>
      <c r="F9" s="52">
        <f t="shared" si="0"/>
        <v>4598</v>
      </c>
      <c r="G9" s="15">
        <v>5604</v>
      </c>
      <c r="H9" s="30">
        <v>0</v>
      </c>
      <c r="I9" s="30">
        <v>0</v>
      </c>
      <c r="J9" s="52">
        <f t="shared" si="1"/>
        <v>5604</v>
      </c>
      <c r="K9" s="15">
        <v>5604</v>
      </c>
      <c r="L9" s="30">
        <v>0</v>
      </c>
      <c r="M9" s="30">
        <v>0</v>
      </c>
      <c r="N9" s="52">
        <f t="shared" si="2"/>
        <v>5604</v>
      </c>
    </row>
    <row r="10" spans="1:18" x14ac:dyDescent="0.25">
      <c r="A10" s="13" t="s">
        <v>11</v>
      </c>
      <c r="B10" s="14" t="s">
        <v>12</v>
      </c>
      <c r="C10" s="15">
        <v>0</v>
      </c>
      <c r="D10" s="30">
        <v>0</v>
      </c>
      <c r="E10" s="30">
        <v>0</v>
      </c>
      <c r="F10" s="52">
        <f t="shared" si="0"/>
        <v>0</v>
      </c>
      <c r="G10" s="15">
        <v>2694</v>
      </c>
      <c r="H10" s="30">
        <v>0</v>
      </c>
      <c r="I10" s="30">
        <v>0</v>
      </c>
      <c r="J10" s="52">
        <f t="shared" si="1"/>
        <v>2694</v>
      </c>
      <c r="K10" s="15">
        <v>2694</v>
      </c>
      <c r="L10" s="30">
        <v>0</v>
      </c>
      <c r="M10" s="30">
        <v>0</v>
      </c>
      <c r="N10" s="52">
        <f t="shared" si="2"/>
        <v>2694</v>
      </c>
    </row>
    <row r="11" spans="1:18" x14ac:dyDescent="0.25">
      <c r="A11" s="17" t="s">
        <v>13</v>
      </c>
      <c r="B11" s="18" t="s">
        <v>14</v>
      </c>
      <c r="C11" s="19">
        <v>0</v>
      </c>
      <c r="D11" s="30">
        <v>0</v>
      </c>
      <c r="E11" s="30">
        <v>0</v>
      </c>
      <c r="F11" s="52">
        <f t="shared" si="0"/>
        <v>0</v>
      </c>
      <c r="G11" s="19">
        <v>0</v>
      </c>
      <c r="H11" s="30">
        <v>0</v>
      </c>
      <c r="I11" s="30">
        <v>0</v>
      </c>
      <c r="J11" s="52">
        <f t="shared" si="1"/>
        <v>0</v>
      </c>
      <c r="K11" s="19">
        <v>0</v>
      </c>
      <c r="L11" s="30">
        <v>0</v>
      </c>
      <c r="M11" s="30">
        <v>0</v>
      </c>
      <c r="N11" s="52">
        <f t="shared" si="2"/>
        <v>0</v>
      </c>
    </row>
    <row r="12" spans="1:18" x14ac:dyDescent="0.25">
      <c r="A12" s="13" t="s">
        <v>124</v>
      </c>
      <c r="B12" s="14" t="s">
        <v>125</v>
      </c>
      <c r="C12" s="15">
        <v>0</v>
      </c>
      <c r="D12" s="30">
        <v>0</v>
      </c>
      <c r="E12" s="31">
        <v>0</v>
      </c>
      <c r="F12" s="52">
        <f t="shared" si="0"/>
        <v>0</v>
      </c>
      <c r="G12" s="15">
        <v>0</v>
      </c>
      <c r="H12" s="30">
        <v>0</v>
      </c>
      <c r="I12" s="31">
        <v>0</v>
      </c>
      <c r="J12" s="52">
        <f t="shared" si="1"/>
        <v>0</v>
      </c>
      <c r="K12" s="15">
        <v>0</v>
      </c>
      <c r="L12" s="30">
        <v>0</v>
      </c>
      <c r="M12" s="31">
        <v>0</v>
      </c>
      <c r="N12" s="52">
        <f t="shared" si="2"/>
        <v>0</v>
      </c>
    </row>
    <row r="13" spans="1:18" x14ac:dyDescent="0.25">
      <c r="A13" s="13" t="s">
        <v>126</v>
      </c>
      <c r="B13" s="14" t="s">
        <v>130</v>
      </c>
      <c r="C13" s="15">
        <v>0</v>
      </c>
      <c r="D13" s="30">
        <v>0</v>
      </c>
      <c r="E13" s="31">
        <v>0</v>
      </c>
      <c r="F13" s="52">
        <f t="shared" si="0"/>
        <v>0</v>
      </c>
      <c r="G13" s="15">
        <v>0</v>
      </c>
      <c r="H13" s="30">
        <v>0</v>
      </c>
      <c r="I13" s="31">
        <v>0</v>
      </c>
      <c r="J13" s="52">
        <f t="shared" si="1"/>
        <v>0</v>
      </c>
      <c r="K13" s="15">
        <v>0</v>
      </c>
      <c r="L13" s="30">
        <v>0</v>
      </c>
      <c r="M13" s="31">
        <v>0</v>
      </c>
      <c r="N13" s="52">
        <f t="shared" si="2"/>
        <v>0</v>
      </c>
    </row>
    <row r="14" spans="1:18" x14ac:dyDescent="0.25">
      <c r="A14" s="13" t="s">
        <v>127</v>
      </c>
      <c r="B14" s="14" t="s">
        <v>131</v>
      </c>
      <c r="C14" s="15">
        <v>0</v>
      </c>
      <c r="D14" s="30">
        <v>0</v>
      </c>
      <c r="E14" s="31">
        <v>0</v>
      </c>
      <c r="F14" s="52">
        <f t="shared" si="0"/>
        <v>0</v>
      </c>
      <c r="G14" s="15">
        <v>0</v>
      </c>
      <c r="H14" s="30">
        <v>0</v>
      </c>
      <c r="I14" s="31">
        <v>0</v>
      </c>
      <c r="J14" s="52">
        <f t="shared" si="1"/>
        <v>0</v>
      </c>
      <c r="K14" s="15">
        <v>0</v>
      </c>
      <c r="L14" s="30">
        <v>0</v>
      </c>
      <c r="M14" s="31">
        <v>0</v>
      </c>
      <c r="N14" s="52">
        <f t="shared" si="2"/>
        <v>0</v>
      </c>
    </row>
    <row r="15" spans="1:18" ht="15.75" thickBot="1" x14ac:dyDescent="0.3">
      <c r="A15" s="47" t="s">
        <v>128</v>
      </c>
      <c r="B15" s="48" t="s">
        <v>129</v>
      </c>
      <c r="C15" s="19">
        <v>13301</v>
      </c>
      <c r="D15" s="30">
        <v>0</v>
      </c>
      <c r="E15" s="53">
        <v>0</v>
      </c>
      <c r="F15" s="54">
        <f t="shared" si="0"/>
        <v>13301</v>
      </c>
      <c r="G15" s="19">
        <v>14252</v>
      </c>
      <c r="H15" s="30">
        <v>0</v>
      </c>
      <c r="I15" s="53">
        <v>0</v>
      </c>
      <c r="J15" s="54">
        <f t="shared" si="1"/>
        <v>14252</v>
      </c>
      <c r="K15" s="19">
        <v>15148</v>
      </c>
      <c r="L15" s="30">
        <v>0</v>
      </c>
      <c r="M15" s="53">
        <v>0</v>
      </c>
      <c r="N15" s="54">
        <f t="shared" si="2"/>
        <v>15148</v>
      </c>
    </row>
    <row r="16" spans="1:18" ht="15.75" thickBot="1" x14ac:dyDescent="0.3">
      <c r="A16" s="23" t="s">
        <v>15</v>
      </c>
      <c r="B16" s="24" t="s">
        <v>16</v>
      </c>
      <c r="C16" s="25">
        <f t="shared" ref="C16:J16" si="3">SUM(C6:C15)</f>
        <v>202099</v>
      </c>
      <c r="D16" s="25">
        <f t="shared" si="3"/>
        <v>0</v>
      </c>
      <c r="E16" s="39">
        <f t="shared" si="3"/>
        <v>0</v>
      </c>
      <c r="F16" s="55">
        <f t="shared" si="3"/>
        <v>202099</v>
      </c>
      <c r="G16" s="25">
        <f t="shared" si="3"/>
        <v>206883</v>
      </c>
      <c r="H16" s="25">
        <f t="shared" si="3"/>
        <v>0</v>
      </c>
      <c r="I16" s="39">
        <f t="shared" si="3"/>
        <v>0</v>
      </c>
      <c r="J16" s="55">
        <f t="shared" si="3"/>
        <v>206883</v>
      </c>
      <c r="K16" s="25">
        <f t="shared" ref="K16:N16" si="4">SUM(K6:K15)</f>
        <v>207779</v>
      </c>
      <c r="L16" s="25">
        <f t="shared" si="4"/>
        <v>0</v>
      </c>
      <c r="M16" s="39">
        <f t="shared" si="4"/>
        <v>0</v>
      </c>
      <c r="N16" s="55">
        <f t="shared" si="4"/>
        <v>207779</v>
      </c>
    </row>
    <row r="17" spans="1:14" x14ac:dyDescent="0.25">
      <c r="A17" s="9"/>
      <c r="B17" s="10"/>
      <c r="C17" s="50"/>
      <c r="D17" s="50"/>
      <c r="E17" s="50"/>
      <c r="F17" s="51"/>
      <c r="G17" s="50"/>
      <c r="H17" s="50"/>
      <c r="I17" s="50"/>
      <c r="J17" s="51"/>
      <c r="K17" s="50"/>
      <c r="L17" s="50"/>
      <c r="M17" s="50"/>
      <c r="N17" s="51"/>
    </row>
    <row r="18" spans="1:14" s="1" customFormat="1" x14ac:dyDescent="0.25">
      <c r="A18" s="56" t="s">
        <v>17</v>
      </c>
      <c r="B18" s="57" t="s">
        <v>18</v>
      </c>
      <c r="C18" s="58">
        <f t="shared" ref="C18:J18" si="5">C19+C20+C21+C22</f>
        <v>263060</v>
      </c>
      <c r="D18" s="58">
        <f t="shared" si="5"/>
        <v>0</v>
      </c>
      <c r="E18" s="58">
        <f t="shared" si="5"/>
        <v>0</v>
      </c>
      <c r="F18" s="52">
        <f t="shared" si="5"/>
        <v>263060</v>
      </c>
      <c r="G18" s="58">
        <f t="shared" si="5"/>
        <v>263060</v>
      </c>
      <c r="H18" s="58">
        <f t="shared" si="5"/>
        <v>0</v>
      </c>
      <c r="I18" s="58">
        <f t="shared" si="5"/>
        <v>0</v>
      </c>
      <c r="J18" s="52">
        <f t="shared" si="5"/>
        <v>263060</v>
      </c>
      <c r="K18" s="58">
        <f t="shared" ref="K18:N18" si="6">K19+K20+K21+K22</f>
        <v>91261</v>
      </c>
      <c r="L18" s="58">
        <f t="shared" si="6"/>
        <v>0</v>
      </c>
      <c r="M18" s="58">
        <f t="shared" si="6"/>
        <v>0</v>
      </c>
      <c r="N18" s="52">
        <f t="shared" si="6"/>
        <v>91261</v>
      </c>
    </row>
    <row r="19" spans="1:14" x14ac:dyDescent="0.25">
      <c r="A19" s="32" t="s">
        <v>95</v>
      </c>
      <c r="B19" s="33" t="s">
        <v>115</v>
      </c>
      <c r="C19" s="30">
        <v>115000</v>
      </c>
      <c r="D19" s="30">
        <v>0</v>
      </c>
      <c r="E19" s="30">
        <v>0</v>
      </c>
      <c r="F19" s="52">
        <f>SUM(C19:E19)</f>
        <v>115000</v>
      </c>
      <c r="G19" s="30">
        <v>115000</v>
      </c>
      <c r="H19" s="30">
        <v>0</v>
      </c>
      <c r="I19" s="30">
        <v>0</v>
      </c>
      <c r="J19" s="52">
        <f>SUM(G19:I19)</f>
        <v>115000</v>
      </c>
      <c r="K19" s="30">
        <v>56861</v>
      </c>
      <c r="L19" s="30">
        <v>0</v>
      </c>
      <c r="M19" s="30">
        <v>0</v>
      </c>
      <c r="N19" s="52">
        <f>SUM(K19:M19)</f>
        <v>56861</v>
      </c>
    </row>
    <row r="20" spans="1:14" x14ac:dyDescent="0.25">
      <c r="A20" s="32" t="s">
        <v>96</v>
      </c>
      <c r="B20" s="33" t="s">
        <v>116</v>
      </c>
      <c r="C20" s="30">
        <v>148000</v>
      </c>
      <c r="D20" s="30">
        <v>0</v>
      </c>
      <c r="E20" s="30">
        <v>0</v>
      </c>
      <c r="F20" s="52">
        <f t="shared" ref="F20:F72" si="7">SUM(C20:E20)</f>
        <v>148000</v>
      </c>
      <c r="G20" s="30">
        <v>148000</v>
      </c>
      <c r="H20" s="30">
        <v>0</v>
      </c>
      <c r="I20" s="30">
        <v>0</v>
      </c>
      <c r="J20" s="52">
        <f t="shared" ref="J20:J22" si="8">SUM(G20:I20)</f>
        <v>148000</v>
      </c>
      <c r="K20" s="30">
        <v>34400</v>
      </c>
      <c r="L20" s="30">
        <v>0</v>
      </c>
      <c r="M20" s="30">
        <v>0</v>
      </c>
      <c r="N20" s="52">
        <f t="shared" ref="N20:N22" si="9">SUM(K20:M20)</f>
        <v>34400</v>
      </c>
    </row>
    <row r="21" spans="1:14" x14ac:dyDescent="0.25">
      <c r="A21" s="32" t="s">
        <v>97</v>
      </c>
      <c r="B21" s="33" t="s">
        <v>117</v>
      </c>
      <c r="C21" s="30">
        <v>0</v>
      </c>
      <c r="D21" s="30">
        <v>0</v>
      </c>
      <c r="E21" s="30">
        <v>0</v>
      </c>
      <c r="F21" s="52">
        <f t="shared" si="7"/>
        <v>0</v>
      </c>
      <c r="G21" s="30">
        <v>0</v>
      </c>
      <c r="H21" s="30">
        <v>0</v>
      </c>
      <c r="I21" s="30">
        <v>0</v>
      </c>
      <c r="J21" s="52">
        <f t="shared" si="8"/>
        <v>0</v>
      </c>
      <c r="K21" s="30">
        <v>0</v>
      </c>
      <c r="L21" s="30">
        <v>0</v>
      </c>
      <c r="M21" s="30">
        <v>0</v>
      </c>
      <c r="N21" s="52">
        <f t="shared" si="9"/>
        <v>0</v>
      </c>
    </row>
    <row r="22" spans="1:14" x14ac:dyDescent="0.25">
      <c r="A22" s="32" t="s">
        <v>98</v>
      </c>
      <c r="B22" s="33" t="s">
        <v>118</v>
      </c>
      <c r="C22" s="30">
        <v>60</v>
      </c>
      <c r="D22" s="30">
        <v>0</v>
      </c>
      <c r="E22" s="30">
        <v>0</v>
      </c>
      <c r="F22" s="52">
        <f t="shared" si="7"/>
        <v>60</v>
      </c>
      <c r="G22" s="30">
        <v>60</v>
      </c>
      <c r="H22" s="30">
        <v>0</v>
      </c>
      <c r="I22" s="30">
        <v>0</v>
      </c>
      <c r="J22" s="52">
        <f t="shared" si="8"/>
        <v>60</v>
      </c>
      <c r="K22" s="30">
        <v>0</v>
      </c>
      <c r="L22" s="30">
        <v>0</v>
      </c>
      <c r="M22" s="30">
        <v>0</v>
      </c>
      <c r="N22" s="52">
        <f t="shared" si="9"/>
        <v>0</v>
      </c>
    </row>
    <row r="23" spans="1:14" s="1" customFormat="1" x14ac:dyDescent="0.25">
      <c r="A23" s="56" t="s">
        <v>19</v>
      </c>
      <c r="B23" s="57" t="s">
        <v>20</v>
      </c>
      <c r="C23" s="58">
        <f t="shared" ref="C23:N23" si="10">C24</f>
        <v>100000</v>
      </c>
      <c r="D23" s="58">
        <f t="shared" si="10"/>
        <v>0</v>
      </c>
      <c r="E23" s="58">
        <f t="shared" si="10"/>
        <v>0</v>
      </c>
      <c r="F23" s="52">
        <f t="shared" si="10"/>
        <v>100000</v>
      </c>
      <c r="G23" s="58">
        <f t="shared" si="10"/>
        <v>100000</v>
      </c>
      <c r="H23" s="58">
        <f t="shared" si="10"/>
        <v>0</v>
      </c>
      <c r="I23" s="58">
        <f t="shared" si="10"/>
        <v>0</v>
      </c>
      <c r="J23" s="52">
        <f t="shared" si="10"/>
        <v>100000</v>
      </c>
      <c r="K23" s="58">
        <f t="shared" si="10"/>
        <v>93519</v>
      </c>
      <c r="L23" s="58">
        <f t="shared" si="10"/>
        <v>0</v>
      </c>
      <c r="M23" s="58">
        <f t="shared" si="10"/>
        <v>0</v>
      </c>
      <c r="N23" s="52">
        <f t="shared" si="10"/>
        <v>93519</v>
      </c>
    </row>
    <row r="24" spans="1:14" x14ac:dyDescent="0.25">
      <c r="A24" s="32" t="s">
        <v>99</v>
      </c>
      <c r="B24" s="33" t="s">
        <v>21</v>
      </c>
      <c r="C24" s="30">
        <v>100000</v>
      </c>
      <c r="D24" s="30">
        <v>0</v>
      </c>
      <c r="E24" s="30">
        <v>0</v>
      </c>
      <c r="F24" s="52">
        <f t="shared" si="7"/>
        <v>100000</v>
      </c>
      <c r="G24" s="30">
        <v>100000</v>
      </c>
      <c r="H24" s="30">
        <v>0</v>
      </c>
      <c r="I24" s="30">
        <v>0</v>
      </c>
      <c r="J24" s="52">
        <f t="shared" ref="J24" si="11">SUM(G24:I24)</f>
        <v>100000</v>
      </c>
      <c r="K24" s="30">
        <v>93519</v>
      </c>
      <c r="L24" s="30">
        <v>0</v>
      </c>
      <c r="M24" s="30">
        <v>0</v>
      </c>
      <c r="N24" s="52">
        <f t="shared" ref="N24" si="12">SUM(K24:M24)</f>
        <v>93519</v>
      </c>
    </row>
    <row r="25" spans="1:14" s="1" customFormat="1" x14ac:dyDescent="0.25">
      <c r="A25" s="56" t="s">
        <v>25</v>
      </c>
      <c r="B25" s="57" t="s">
        <v>26</v>
      </c>
      <c r="C25" s="58">
        <f t="shared" ref="C25:N25" si="13">C26</f>
        <v>12000</v>
      </c>
      <c r="D25" s="58">
        <f t="shared" si="13"/>
        <v>0</v>
      </c>
      <c r="E25" s="58">
        <f t="shared" si="13"/>
        <v>0</v>
      </c>
      <c r="F25" s="52">
        <f t="shared" si="13"/>
        <v>12000</v>
      </c>
      <c r="G25" s="58">
        <f t="shared" si="13"/>
        <v>12000</v>
      </c>
      <c r="H25" s="58">
        <f t="shared" si="13"/>
        <v>0</v>
      </c>
      <c r="I25" s="58">
        <f t="shared" si="13"/>
        <v>0</v>
      </c>
      <c r="J25" s="52">
        <f t="shared" si="13"/>
        <v>12000</v>
      </c>
      <c r="K25" s="58">
        <f t="shared" si="13"/>
        <v>12888</v>
      </c>
      <c r="L25" s="58">
        <f t="shared" si="13"/>
        <v>0</v>
      </c>
      <c r="M25" s="58">
        <f t="shared" si="13"/>
        <v>0</v>
      </c>
      <c r="N25" s="52">
        <f t="shared" si="13"/>
        <v>12888</v>
      </c>
    </row>
    <row r="26" spans="1:14" x14ac:dyDescent="0.25">
      <c r="A26" s="32" t="s">
        <v>100</v>
      </c>
      <c r="B26" s="33" t="s">
        <v>114</v>
      </c>
      <c r="C26" s="30">
        <v>12000</v>
      </c>
      <c r="D26" s="30">
        <v>0</v>
      </c>
      <c r="E26" s="30">
        <v>0</v>
      </c>
      <c r="F26" s="52">
        <f t="shared" si="7"/>
        <v>12000</v>
      </c>
      <c r="G26" s="30">
        <v>12000</v>
      </c>
      <c r="H26" s="30">
        <v>0</v>
      </c>
      <c r="I26" s="30">
        <v>0</v>
      </c>
      <c r="J26" s="52">
        <f t="shared" ref="J26:J29" si="14">SUM(G26:I26)</f>
        <v>12000</v>
      </c>
      <c r="K26" s="30">
        <v>12888</v>
      </c>
      <c r="L26" s="30">
        <v>0</v>
      </c>
      <c r="M26" s="30">
        <v>0</v>
      </c>
      <c r="N26" s="52">
        <f t="shared" ref="N26:N29" si="15">SUM(K26:M26)</f>
        <v>12888</v>
      </c>
    </row>
    <row r="27" spans="1:14" x14ac:dyDescent="0.25">
      <c r="A27" s="62" t="s">
        <v>132</v>
      </c>
      <c r="B27" s="63" t="s">
        <v>133</v>
      </c>
      <c r="C27" s="64">
        <f>C28+C29</f>
        <v>10010</v>
      </c>
      <c r="D27" s="30">
        <v>0</v>
      </c>
      <c r="E27" s="30">
        <v>0</v>
      </c>
      <c r="F27" s="52">
        <f t="shared" si="7"/>
        <v>10010</v>
      </c>
      <c r="G27" s="64">
        <f>G28+G29</f>
        <v>10010</v>
      </c>
      <c r="H27" s="30">
        <v>0</v>
      </c>
      <c r="I27" s="30">
        <v>0</v>
      </c>
      <c r="J27" s="52">
        <f t="shared" si="14"/>
        <v>10010</v>
      </c>
      <c r="K27" s="64">
        <f>K28+K29</f>
        <v>3276</v>
      </c>
      <c r="L27" s="30">
        <v>0</v>
      </c>
      <c r="M27" s="30">
        <v>0</v>
      </c>
      <c r="N27" s="52">
        <f t="shared" si="15"/>
        <v>3276</v>
      </c>
    </row>
    <row r="28" spans="1:14" x14ac:dyDescent="0.25">
      <c r="A28" s="32" t="s">
        <v>134</v>
      </c>
      <c r="B28" s="33" t="s">
        <v>135</v>
      </c>
      <c r="C28" s="34">
        <v>10000</v>
      </c>
      <c r="D28" s="30">
        <v>0</v>
      </c>
      <c r="E28" s="30">
        <v>0</v>
      </c>
      <c r="F28" s="52">
        <f t="shared" si="7"/>
        <v>10000</v>
      </c>
      <c r="G28" s="34">
        <v>10000</v>
      </c>
      <c r="H28" s="30">
        <v>0</v>
      </c>
      <c r="I28" s="30">
        <v>0</v>
      </c>
      <c r="J28" s="52">
        <f t="shared" si="14"/>
        <v>10000</v>
      </c>
      <c r="K28" s="34">
        <v>3197</v>
      </c>
      <c r="L28" s="30">
        <v>0</v>
      </c>
      <c r="M28" s="30">
        <v>0</v>
      </c>
      <c r="N28" s="52">
        <f t="shared" si="15"/>
        <v>3197</v>
      </c>
    </row>
    <row r="29" spans="1:14" x14ac:dyDescent="0.25">
      <c r="A29" s="32" t="s">
        <v>136</v>
      </c>
      <c r="B29" s="33" t="s">
        <v>137</v>
      </c>
      <c r="C29" s="34">
        <v>10</v>
      </c>
      <c r="D29" s="30">
        <v>0</v>
      </c>
      <c r="E29" s="30">
        <v>0</v>
      </c>
      <c r="F29" s="52">
        <f t="shared" si="7"/>
        <v>10</v>
      </c>
      <c r="G29" s="34">
        <v>10</v>
      </c>
      <c r="H29" s="30">
        <v>0</v>
      </c>
      <c r="I29" s="30">
        <v>0</v>
      </c>
      <c r="J29" s="52">
        <f t="shared" si="14"/>
        <v>10</v>
      </c>
      <c r="K29" s="34">
        <v>79</v>
      </c>
      <c r="L29" s="30">
        <v>0</v>
      </c>
      <c r="M29" s="30">
        <v>0</v>
      </c>
      <c r="N29" s="52">
        <f t="shared" si="15"/>
        <v>79</v>
      </c>
    </row>
    <row r="30" spans="1:14" s="1" customFormat="1" x14ac:dyDescent="0.25">
      <c r="A30" s="56" t="s">
        <v>51</v>
      </c>
      <c r="B30" s="57" t="s">
        <v>52</v>
      </c>
      <c r="C30" s="58">
        <v>5000</v>
      </c>
      <c r="D30" s="58">
        <f>D31+D32+D33</f>
        <v>0</v>
      </c>
      <c r="E30" s="58">
        <f>E31+E32+E33</f>
        <v>0</v>
      </c>
      <c r="F30" s="52">
        <f>F31+F32+F33</f>
        <v>0</v>
      </c>
      <c r="G30" s="58">
        <v>5000</v>
      </c>
      <c r="H30" s="58">
        <f>H31+H32+H33</f>
        <v>0</v>
      </c>
      <c r="I30" s="58">
        <f>I31+I32+I33</f>
        <v>0</v>
      </c>
      <c r="J30" s="52">
        <f>J31+J32+J33</f>
        <v>0</v>
      </c>
      <c r="K30" s="58">
        <v>747</v>
      </c>
      <c r="L30" s="58">
        <f>L31+L32+L33</f>
        <v>0</v>
      </c>
      <c r="M30" s="58">
        <f>M31+M32+M33</f>
        <v>0</v>
      </c>
      <c r="N30" s="52">
        <v>747</v>
      </c>
    </row>
    <row r="31" spans="1:14" x14ac:dyDescent="0.25">
      <c r="A31" s="32" t="s">
        <v>101</v>
      </c>
      <c r="B31" s="33" t="s">
        <v>111</v>
      </c>
      <c r="C31" s="30">
        <v>0</v>
      </c>
      <c r="D31" s="30">
        <v>0</v>
      </c>
      <c r="E31" s="30">
        <v>0</v>
      </c>
      <c r="F31" s="52">
        <f>SUM(C31:E31)</f>
        <v>0</v>
      </c>
      <c r="G31" s="30">
        <v>0</v>
      </c>
      <c r="H31" s="30">
        <v>0</v>
      </c>
      <c r="I31" s="30">
        <v>0</v>
      </c>
      <c r="J31" s="52">
        <f>SUM(G31:I31)</f>
        <v>0</v>
      </c>
      <c r="K31" s="30">
        <v>0</v>
      </c>
      <c r="L31" s="30">
        <v>0</v>
      </c>
      <c r="M31" s="30">
        <v>0</v>
      </c>
      <c r="N31" s="52">
        <f>SUM(K31:M31)</f>
        <v>0</v>
      </c>
    </row>
    <row r="32" spans="1:14" x14ac:dyDescent="0.25">
      <c r="A32" s="32" t="s">
        <v>102</v>
      </c>
      <c r="B32" s="33" t="s">
        <v>54</v>
      </c>
      <c r="C32" s="30">
        <v>0</v>
      </c>
      <c r="D32" s="30">
        <v>0</v>
      </c>
      <c r="E32" s="30">
        <v>0</v>
      </c>
      <c r="F32" s="52">
        <f t="shared" si="7"/>
        <v>0</v>
      </c>
      <c r="G32" s="30">
        <v>0</v>
      </c>
      <c r="H32" s="30">
        <v>0</v>
      </c>
      <c r="I32" s="30">
        <v>0</v>
      </c>
      <c r="J32" s="52">
        <f t="shared" ref="J32:J34" si="16">SUM(G32:I32)</f>
        <v>0</v>
      </c>
      <c r="K32" s="30">
        <v>617</v>
      </c>
      <c r="L32" s="30">
        <v>0</v>
      </c>
      <c r="M32" s="30">
        <v>0</v>
      </c>
      <c r="N32" s="52">
        <f t="shared" ref="N32:N34" si="17">SUM(K32:M32)</f>
        <v>617</v>
      </c>
    </row>
    <row r="33" spans="1:14" ht="15.75" thickBot="1" x14ac:dyDescent="0.3">
      <c r="A33" s="36" t="s">
        <v>103</v>
      </c>
      <c r="B33" s="37" t="s">
        <v>55</v>
      </c>
      <c r="C33" s="44">
        <v>0</v>
      </c>
      <c r="D33" s="44">
        <v>0</v>
      </c>
      <c r="E33" s="44">
        <v>0</v>
      </c>
      <c r="F33" s="59">
        <f t="shared" si="7"/>
        <v>0</v>
      </c>
      <c r="G33" s="44">
        <v>0</v>
      </c>
      <c r="H33" s="44">
        <v>0</v>
      </c>
      <c r="I33" s="44">
        <v>0</v>
      </c>
      <c r="J33" s="59">
        <f t="shared" si="16"/>
        <v>0</v>
      </c>
      <c r="K33" s="44">
        <v>0</v>
      </c>
      <c r="L33" s="44">
        <v>0</v>
      </c>
      <c r="M33" s="44">
        <v>0</v>
      </c>
      <c r="N33" s="59">
        <f t="shared" si="17"/>
        <v>0</v>
      </c>
    </row>
    <row r="34" spans="1:14" ht="15.75" thickBot="1" x14ac:dyDescent="0.3">
      <c r="A34" s="23" t="s">
        <v>28</v>
      </c>
      <c r="B34" s="24" t="s">
        <v>29</v>
      </c>
      <c r="C34" s="25">
        <f>C30+C25+C23+C18+C27</f>
        <v>390070</v>
      </c>
      <c r="D34" s="25">
        <f>D30+D25+D23+D18</f>
        <v>0</v>
      </c>
      <c r="E34" s="39">
        <f>E30+E25+E23+E18</f>
        <v>0</v>
      </c>
      <c r="F34" s="55">
        <f t="shared" si="7"/>
        <v>390070</v>
      </c>
      <c r="G34" s="25">
        <f>G30+G25+G23+G18+G27</f>
        <v>390070</v>
      </c>
      <c r="H34" s="25">
        <f>H30+H25+H23+H18</f>
        <v>0</v>
      </c>
      <c r="I34" s="39">
        <f>I30+I25+I23+I18</f>
        <v>0</v>
      </c>
      <c r="J34" s="55">
        <f t="shared" si="16"/>
        <v>390070</v>
      </c>
      <c r="K34" s="25">
        <f>K30+K25+K23+K18+K27</f>
        <v>201691</v>
      </c>
      <c r="L34" s="25">
        <f>L30+L25+L23+L18</f>
        <v>0</v>
      </c>
      <c r="M34" s="39">
        <f>M30+M25+M23+M18</f>
        <v>0</v>
      </c>
      <c r="N34" s="55">
        <f t="shared" si="17"/>
        <v>201691</v>
      </c>
    </row>
    <row r="35" spans="1:14" x14ac:dyDescent="0.25">
      <c r="A35" s="27"/>
      <c r="B35" s="28"/>
      <c r="C35" s="30"/>
      <c r="D35" s="30"/>
      <c r="E35" s="30"/>
      <c r="F35" s="52"/>
      <c r="G35" s="30"/>
      <c r="H35" s="30"/>
      <c r="I35" s="30"/>
      <c r="J35" s="52"/>
      <c r="K35" s="30"/>
      <c r="L35" s="30"/>
      <c r="M35" s="30"/>
      <c r="N35" s="52"/>
    </row>
    <row r="36" spans="1:14" x14ac:dyDescent="0.25">
      <c r="A36" s="13" t="s">
        <v>30</v>
      </c>
      <c r="B36" s="14" t="s">
        <v>39</v>
      </c>
      <c r="C36" s="30">
        <v>0</v>
      </c>
      <c r="D36" s="30">
        <v>0</v>
      </c>
      <c r="E36" s="30">
        <v>0</v>
      </c>
      <c r="F36" s="52">
        <f t="shared" si="7"/>
        <v>0</v>
      </c>
      <c r="G36" s="30">
        <v>0</v>
      </c>
      <c r="H36" s="30">
        <v>0</v>
      </c>
      <c r="I36" s="30">
        <v>0</v>
      </c>
      <c r="J36" s="52">
        <f t="shared" ref="J36:J52" si="18">SUM(G36:I36)</f>
        <v>0</v>
      </c>
      <c r="K36" s="30">
        <v>0</v>
      </c>
      <c r="L36" s="30">
        <v>0</v>
      </c>
      <c r="M36" s="30">
        <v>0</v>
      </c>
      <c r="N36" s="52">
        <f t="shared" ref="N36:N52" si="19">SUM(K36:M36)</f>
        <v>0</v>
      </c>
    </row>
    <row r="37" spans="1:14" x14ac:dyDescent="0.25">
      <c r="A37" s="13" t="s">
        <v>31</v>
      </c>
      <c r="B37" s="14" t="s">
        <v>40</v>
      </c>
      <c r="C37" s="30">
        <f>C38+C39+C40</f>
        <v>1524</v>
      </c>
      <c r="D37" s="30">
        <f>D38+D39+D40</f>
        <v>20445</v>
      </c>
      <c r="E37" s="30">
        <f>E38</f>
        <v>0</v>
      </c>
      <c r="F37" s="52">
        <f t="shared" si="7"/>
        <v>21969</v>
      </c>
      <c r="G37" s="30">
        <f>G38+G39+G40</f>
        <v>1524</v>
      </c>
      <c r="H37" s="30">
        <f>H38+H39+H40</f>
        <v>20447</v>
      </c>
      <c r="I37" s="30">
        <f>I38</f>
        <v>0</v>
      </c>
      <c r="J37" s="52">
        <f t="shared" si="18"/>
        <v>21971</v>
      </c>
      <c r="K37" s="30">
        <v>738</v>
      </c>
      <c r="L37" s="30">
        <f>L38+L39+L40</f>
        <v>5094</v>
      </c>
      <c r="M37" s="30">
        <f>M38</f>
        <v>0</v>
      </c>
      <c r="N37" s="52">
        <f t="shared" si="19"/>
        <v>5832</v>
      </c>
    </row>
    <row r="38" spans="1:14" x14ac:dyDescent="0.25">
      <c r="A38" s="32" t="s">
        <v>63</v>
      </c>
      <c r="B38" s="33" t="s">
        <v>56</v>
      </c>
      <c r="C38" s="30">
        <v>0</v>
      </c>
      <c r="D38" s="30">
        <v>2343</v>
      </c>
      <c r="E38" s="30">
        <v>0</v>
      </c>
      <c r="F38" s="52">
        <f t="shared" si="7"/>
        <v>2343</v>
      </c>
      <c r="G38" s="30">
        <v>0</v>
      </c>
      <c r="H38" s="30">
        <v>2345</v>
      </c>
      <c r="I38" s="30">
        <v>0</v>
      </c>
      <c r="J38" s="52">
        <f t="shared" si="18"/>
        <v>2345</v>
      </c>
      <c r="K38" s="30">
        <v>0</v>
      </c>
      <c r="L38" s="30">
        <v>0</v>
      </c>
      <c r="M38" s="30">
        <v>0</v>
      </c>
      <c r="N38" s="52">
        <f t="shared" si="19"/>
        <v>0</v>
      </c>
    </row>
    <row r="39" spans="1:14" x14ac:dyDescent="0.25">
      <c r="A39" s="67" t="s">
        <v>142</v>
      </c>
      <c r="B39" s="33" t="s">
        <v>143</v>
      </c>
      <c r="C39" s="30">
        <v>0</v>
      </c>
      <c r="D39" s="30">
        <v>15887</v>
      </c>
      <c r="E39" s="30">
        <v>0</v>
      </c>
      <c r="F39" s="52">
        <f t="shared" si="7"/>
        <v>15887</v>
      </c>
      <c r="G39" s="30">
        <v>0</v>
      </c>
      <c r="H39" s="30">
        <v>15887</v>
      </c>
      <c r="I39" s="30">
        <v>0</v>
      </c>
      <c r="J39" s="52">
        <f t="shared" si="18"/>
        <v>15887</v>
      </c>
      <c r="K39" s="30">
        <v>0</v>
      </c>
      <c r="L39" s="30">
        <v>0</v>
      </c>
      <c r="M39" s="30">
        <v>0</v>
      </c>
      <c r="N39" s="52">
        <f t="shared" si="19"/>
        <v>0</v>
      </c>
    </row>
    <row r="40" spans="1:14" x14ac:dyDescent="0.25">
      <c r="A40" s="67" t="s">
        <v>142</v>
      </c>
      <c r="B40" s="33" t="s">
        <v>144</v>
      </c>
      <c r="C40" s="30">
        <v>1524</v>
      </c>
      <c r="D40" s="30">
        <v>2215</v>
      </c>
      <c r="E40" s="30">
        <v>0</v>
      </c>
      <c r="F40" s="52">
        <f t="shared" si="7"/>
        <v>3739</v>
      </c>
      <c r="G40" s="30">
        <v>1524</v>
      </c>
      <c r="H40" s="30">
        <v>2215</v>
      </c>
      <c r="I40" s="30">
        <v>0</v>
      </c>
      <c r="J40" s="52">
        <f t="shared" si="18"/>
        <v>3739</v>
      </c>
      <c r="K40" s="30">
        <v>738</v>
      </c>
      <c r="L40" s="30">
        <v>5094</v>
      </c>
      <c r="M40" s="30">
        <v>0</v>
      </c>
      <c r="N40" s="52">
        <f t="shared" si="19"/>
        <v>5832</v>
      </c>
    </row>
    <row r="41" spans="1:14" ht="29.25" customHeight="1" x14ac:dyDescent="0.25">
      <c r="A41" s="13" t="s">
        <v>32</v>
      </c>
      <c r="B41" s="14" t="s">
        <v>41</v>
      </c>
      <c r="C41" s="30">
        <v>70</v>
      </c>
      <c r="D41" s="30">
        <v>3884</v>
      </c>
      <c r="E41" s="30">
        <v>0</v>
      </c>
      <c r="F41" s="52">
        <f t="shared" si="7"/>
        <v>3954</v>
      </c>
      <c r="G41" s="30">
        <v>70</v>
      </c>
      <c r="H41" s="30">
        <v>5884</v>
      </c>
      <c r="I41" s="30">
        <v>0</v>
      </c>
      <c r="J41" s="52">
        <f t="shared" si="18"/>
        <v>5954</v>
      </c>
      <c r="K41" s="30">
        <v>0</v>
      </c>
      <c r="L41" s="30">
        <v>5034</v>
      </c>
      <c r="M41" s="30">
        <v>0</v>
      </c>
      <c r="N41" s="52">
        <f t="shared" si="19"/>
        <v>5034</v>
      </c>
    </row>
    <row r="42" spans="1:14" x14ac:dyDescent="0.25">
      <c r="A42" s="13" t="s">
        <v>33</v>
      </c>
      <c r="B42" s="14" t="s">
        <v>42</v>
      </c>
      <c r="C42" s="30">
        <v>0</v>
      </c>
      <c r="D42" s="30">
        <v>0</v>
      </c>
      <c r="E42" s="30">
        <f>E43+E44+E45</f>
        <v>0</v>
      </c>
      <c r="F42" s="52">
        <f t="shared" si="7"/>
        <v>0</v>
      </c>
      <c r="G42" s="30">
        <v>0</v>
      </c>
      <c r="H42" s="30">
        <v>0</v>
      </c>
      <c r="I42" s="30">
        <f>I43+I44+I45</f>
        <v>0</v>
      </c>
      <c r="J42" s="52">
        <f t="shared" si="18"/>
        <v>0</v>
      </c>
      <c r="K42" s="30">
        <v>0</v>
      </c>
      <c r="L42" s="30">
        <v>11552</v>
      </c>
      <c r="M42" s="30">
        <f>M43+M44+M45</f>
        <v>0</v>
      </c>
      <c r="N42" s="52">
        <f t="shared" si="19"/>
        <v>11552</v>
      </c>
    </row>
    <row r="43" spans="1:14" ht="30" x14ac:dyDescent="0.25">
      <c r="A43" s="32" t="s">
        <v>94</v>
      </c>
      <c r="B43" s="40" t="s">
        <v>60</v>
      </c>
      <c r="C43" s="30">
        <v>0</v>
      </c>
      <c r="D43" s="30">
        <v>0</v>
      </c>
      <c r="E43" s="30">
        <v>0</v>
      </c>
      <c r="F43" s="52">
        <f t="shared" si="7"/>
        <v>0</v>
      </c>
      <c r="G43" s="30">
        <v>0</v>
      </c>
      <c r="H43" s="30">
        <v>0</v>
      </c>
      <c r="I43" s="30">
        <v>0</v>
      </c>
      <c r="J43" s="52">
        <f t="shared" si="18"/>
        <v>0</v>
      </c>
      <c r="K43" s="30">
        <v>0</v>
      </c>
      <c r="L43" s="30">
        <v>0</v>
      </c>
      <c r="M43" s="30">
        <v>0</v>
      </c>
      <c r="N43" s="52">
        <f t="shared" si="19"/>
        <v>0</v>
      </c>
    </row>
    <row r="44" spans="1:14" x14ac:dyDescent="0.25">
      <c r="A44" s="32" t="s">
        <v>61</v>
      </c>
      <c r="B44" s="33" t="s">
        <v>59</v>
      </c>
      <c r="C44" s="30">
        <v>0</v>
      </c>
      <c r="D44" s="30">
        <v>0</v>
      </c>
      <c r="E44" s="30">
        <v>0</v>
      </c>
      <c r="F44" s="52">
        <f t="shared" si="7"/>
        <v>0</v>
      </c>
      <c r="G44" s="30">
        <v>0</v>
      </c>
      <c r="H44" s="30">
        <v>0</v>
      </c>
      <c r="I44" s="30">
        <v>0</v>
      </c>
      <c r="J44" s="52">
        <f t="shared" si="18"/>
        <v>0</v>
      </c>
      <c r="K44" s="30">
        <v>0</v>
      </c>
      <c r="L44" s="30">
        <v>0</v>
      </c>
      <c r="M44" s="30">
        <v>0</v>
      </c>
      <c r="N44" s="52">
        <f t="shared" si="19"/>
        <v>0</v>
      </c>
    </row>
    <row r="45" spans="1:14" x14ac:dyDescent="0.25">
      <c r="A45" s="32" t="s">
        <v>62</v>
      </c>
      <c r="B45" s="33" t="s">
        <v>58</v>
      </c>
      <c r="C45" s="30">
        <v>0</v>
      </c>
      <c r="D45" s="30">
        <v>0</v>
      </c>
      <c r="E45" s="30">
        <v>0</v>
      </c>
      <c r="F45" s="52">
        <f t="shared" si="7"/>
        <v>0</v>
      </c>
      <c r="G45" s="30">
        <v>0</v>
      </c>
      <c r="H45" s="30">
        <v>0</v>
      </c>
      <c r="I45" s="30">
        <v>0</v>
      </c>
      <c r="J45" s="52">
        <f t="shared" si="18"/>
        <v>0</v>
      </c>
      <c r="K45" s="30">
        <v>0</v>
      </c>
      <c r="L45" s="30">
        <v>0</v>
      </c>
      <c r="M45" s="30">
        <v>0</v>
      </c>
      <c r="N45" s="52">
        <f t="shared" si="19"/>
        <v>0</v>
      </c>
    </row>
    <row r="46" spans="1:14" x14ac:dyDescent="0.25">
      <c r="A46" s="13" t="s">
        <v>34</v>
      </c>
      <c r="B46" s="14" t="s">
        <v>43</v>
      </c>
      <c r="C46" s="30">
        <f>C47</f>
        <v>14146</v>
      </c>
      <c r="D46" s="30">
        <v>0</v>
      </c>
      <c r="E46" s="30">
        <f>E47</f>
        <v>0</v>
      </c>
      <c r="F46" s="52">
        <f t="shared" si="7"/>
        <v>14146</v>
      </c>
      <c r="G46" s="30">
        <f>G47</f>
        <v>14146</v>
      </c>
      <c r="H46" s="30">
        <v>0</v>
      </c>
      <c r="I46" s="30">
        <f>I47</f>
        <v>0</v>
      </c>
      <c r="J46" s="52">
        <f t="shared" si="18"/>
        <v>14146</v>
      </c>
      <c r="K46" s="30">
        <f>K47</f>
        <v>13375</v>
      </c>
      <c r="L46" s="30">
        <v>0</v>
      </c>
      <c r="M46" s="30">
        <f>M47</f>
        <v>0</v>
      </c>
      <c r="N46" s="52">
        <f t="shared" si="19"/>
        <v>13375</v>
      </c>
    </row>
    <row r="47" spans="1:14" x14ac:dyDescent="0.25">
      <c r="A47" s="32" t="s">
        <v>64</v>
      </c>
      <c r="B47" s="33" t="s">
        <v>57</v>
      </c>
      <c r="C47" s="30">
        <v>14146</v>
      </c>
      <c r="D47" s="30">
        <v>0</v>
      </c>
      <c r="E47" s="30">
        <v>0</v>
      </c>
      <c r="F47" s="52">
        <f t="shared" si="7"/>
        <v>14146</v>
      </c>
      <c r="G47" s="30">
        <v>14146</v>
      </c>
      <c r="H47" s="30">
        <v>0</v>
      </c>
      <c r="I47" s="30">
        <v>0</v>
      </c>
      <c r="J47" s="52">
        <f t="shared" si="18"/>
        <v>14146</v>
      </c>
      <c r="K47" s="30">
        <v>13375</v>
      </c>
      <c r="L47" s="30">
        <v>0</v>
      </c>
      <c r="M47" s="30">
        <v>0</v>
      </c>
      <c r="N47" s="52">
        <f t="shared" si="19"/>
        <v>13375</v>
      </c>
    </row>
    <row r="48" spans="1:14" x14ac:dyDescent="0.25">
      <c r="A48" s="13" t="s">
        <v>35</v>
      </c>
      <c r="B48" s="14" t="s">
        <v>44</v>
      </c>
      <c r="C48" s="30">
        <v>3847</v>
      </c>
      <c r="D48" s="30">
        <v>2821</v>
      </c>
      <c r="E48" s="30">
        <v>0</v>
      </c>
      <c r="F48" s="52">
        <f t="shared" si="7"/>
        <v>6668</v>
      </c>
      <c r="G48" s="30">
        <v>3847</v>
      </c>
      <c r="H48" s="30">
        <v>3359</v>
      </c>
      <c r="I48" s="30">
        <v>0</v>
      </c>
      <c r="J48" s="52">
        <f t="shared" si="18"/>
        <v>7206</v>
      </c>
      <c r="K48" s="30">
        <v>3633</v>
      </c>
      <c r="L48" s="30">
        <v>2387</v>
      </c>
      <c r="M48" s="30">
        <v>0</v>
      </c>
      <c r="N48" s="52">
        <f t="shared" si="19"/>
        <v>6020</v>
      </c>
    </row>
    <row r="49" spans="1:14" x14ac:dyDescent="0.25">
      <c r="A49" s="13" t="s">
        <v>36</v>
      </c>
      <c r="B49" s="14" t="s">
        <v>45</v>
      </c>
      <c r="C49" s="30">
        <v>0</v>
      </c>
      <c r="D49" s="30">
        <v>0</v>
      </c>
      <c r="E49" s="30">
        <v>0</v>
      </c>
      <c r="F49" s="52">
        <f t="shared" si="7"/>
        <v>0</v>
      </c>
      <c r="G49" s="30">
        <v>0</v>
      </c>
      <c r="H49" s="30">
        <v>0</v>
      </c>
      <c r="I49" s="30">
        <v>0</v>
      </c>
      <c r="J49" s="52">
        <f t="shared" si="18"/>
        <v>0</v>
      </c>
      <c r="K49" s="30">
        <v>0</v>
      </c>
      <c r="L49" s="30">
        <v>0</v>
      </c>
      <c r="M49" s="30">
        <v>0</v>
      </c>
      <c r="N49" s="52">
        <f t="shared" si="19"/>
        <v>0</v>
      </c>
    </row>
    <row r="50" spans="1:14" x14ac:dyDescent="0.25">
      <c r="A50" s="13" t="s">
        <v>37</v>
      </c>
      <c r="B50" s="14" t="s">
        <v>46</v>
      </c>
      <c r="C50" s="30">
        <v>0</v>
      </c>
      <c r="D50" s="30">
        <v>5000</v>
      </c>
      <c r="E50" s="30">
        <v>0</v>
      </c>
      <c r="F50" s="52">
        <f t="shared" si="7"/>
        <v>5000</v>
      </c>
      <c r="G50" s="30">
        <v>0</v>
      </c>
      <c r="H50" s="30">
        <v>5000</v>
      </c>
      <c r="I50" s="30">
        <v>0</v>
      </c>
      <c r="J50" s="52">
        <f t="shared" si="18"/>
        <v>5000</v>
      </c>
      <c r="K50" s="30">
        <v>0</v>
      </c>
      <c r="L50" s="30">
        <v>0</v>
      </c>
      <c r="M50" s="30">
        <v>0</v>
      </c>
      <c r="N50" s="52">
        <f t="shared" si="19"/>
        <v>0</v>
      </c>
    </row>
    <row r="51" spans="1:14" x14ac:dyDescent="0.25">
      <c r="A51" s="13" t="s">
        <v>38</v>
      </c>
      <c r="B51" s="14" t="s">
        <v>47</v>
      </c>
      <c r="C51" s="30">
        <v>0</v>
      </c>
      <c r="D51" s="30">
        <v>0</v>
      </c>
      <c r="E51" s="30">
        <v>0</v>
      </c>
      <c r="F51" s="52">
        <f t="shared" si="7"/>
        <v>0</v>
      </c>
      <c r="G51" s="30">
        <v>0</v>
      </c>
      <c r="H51" s="30">
        <v>0</v>
      </c>
      <c r="I51" s="30">
        <v>0</v>
      </c>
      <c r="J51" s="52">
        <f t="shared" si="18"/>
        <v>0</v>
      </c>
      <c r="K51" s="30">
        <v>0</v>
      </c>
      <c r="L51" s="30">
        <v>0</v>
      </c>
      <c r="M51" s="30">
        <v>0</v>
      </c>
      <c r="N51" s="52">
        <f t="shared" si="19"/>
        <v>0</v>
      </c>
    </row>
    <row r="52" spans="1:14" ht="15.75" thickBot="1" x14ac:dyDescent="0.3">
      <c r="A52" s="17" t="s">
        <v>145</v>
      </c>
      <c r="B52" s="18" t="s">
        <v>48</v>
      </c>
      <c r="C52" s="44">
        <v>0</v>
      </c>
      <c r="D52" s="44">
        <v>0</v>
      </c>
      <c r="E52" s="44">
        <v>0</v>
      </c>
      <c r="F52" s="59">
        <f t="shared" si="7"/>
        <v>0</v>
      </c>
      <c r="G52" s="44">
        <v>0</v>
      </c>
      <c r="H52" s="44">
        <v>0</v>
      </c>
      <c r="I52" s="44">
        <v>0</v>
      </c>
      <c r="J52" s="59">
        <f t="shared" si="18"/>
        <v>0</v>
      </c>
      <c r="K52" s="44">
        <v>332</v>
      </c>
      <c r="L52" s="44">
        <v>0</v>
      </c>
      <c r="M52" s="44">
        <v>0</v>
      </c>
      <c r="N52" s="59">
        <f t="shared" si="19"/>
        <v>332</v>
      </c>
    </row>
    <row r="53" spans="1:14" ht="15.75" thickBot="1" x14ac:dyDescent="0.3">
      <c r="A53" s="23" t="s">
        <v>49</v>
      </c>
      <c r="B53" s="24" t="s">
        <v>50</v>
      </c>
      <c r="C53" s="25">
        <f>C36+C37+C41+C42+C46+C48+C49+C50+C51+C52</f>
        <v>19587</v>
      </c>
      <c r="D53" s="25">
        <f>D52+D51+D50+D49+D48+D46+D42+D41+D37+D36</f>
        <v>32150</v>
      </c>
      <c r="E53" s="25">
        <f t="shared" ref="E53:F53" si="20">E36+E37+E41+E42+E46+E48+E49+E50+E51+E52</f>
        <v>0</v>
      </c>
      <c r="F53" s="55">
        <f t="shared" si="20"/>
        <v>51737</v>
      </c>
      <c r="G53" s="25">
        <f>G36+G37+G41+G42+G46+G48+G49+G50+G51+G52</f>
        <v>19587</v>
      </c>
      <c r="H53" s="25">
        <f>H52+H51+H50+H49+H48+H46+H42+H41+H37+H36</f>
        <v>34690</v>
      </c>
      <c r="I53" s="25">
        <f t="shared" ref="I53:J53" si="21">I36+I37+I41+I42+I46+I48+I49+I50+I51+I52</f>
        <v>0</v>
      </c>
      <c r="J53" s="55">
        <f t="shared" si="21"/>
        <v>54277</v>
      </c>
      <c r="K53" s="25">
        <f>K36+K37+K41+K42+K46+K48+K49+K50+K51+K52</f>
        <v>18078</v>
      </c>
      <c r="L53" s="25">
        <f>L52+L51+L50+L49+L48+L46+L42+L41+L37+L36</f>
        <v>24067</v>
      </c>
      <c r="M53" s="25">
        <f t="shared" ref="M53:N53" si="22">M36+M37+M41+M42+M46+M48+M49+M50+M51+M52</f>
        <v>0</v>
      </c>
      <c r="N53" s="55">
        <f t="shared" si="22"/>
        <v>42145</v>
      </c>
    </row>
    <row r="54" spans="1:14" x14ac:dyDescent="0.25">
      <c r="A54" s="27"/>
      <c r="B54" s="28"/>
      <c r="C54" s="30"/>
      <c r="D54" s="30"/>
      <c r="E54" s="30"/>
      <c r="F54" s="52"/>
      <c r="G54" s="30"/>
      <c r="H54" s="30"/>
      <c r="I54" s="30"/>
      <c r="J54" s="52"/>
      <c r="K54" s="30"/>
      <c r="L54" s="30"/>
      <c r="M54" s="30"/>
      <c r="N54" s="52"/>
    </row>
    <row r="55" spans="1:14" x14ac:dyDescent="0.25">
      <c r="A55" s="13" t="s">
        <v>65</v>
      </c>
      <c r="B55" s="14" t="s">
        <v>70</v>
      </c>
      <c r="C55" s="30">
        <v>0</v>
      </c>
      <c r="D55" s="30">
        <v>0</v>
      </c>
      <c r="E55" s="30">
        <v>0</v>
      </c>
      <c r="F55" s="52">
        <f t="shared" si="7"/>
        <v>0</v>
      </c>
      <c r="G55" s="30">
        <v>0</v>
      </c>
      <c r="H55" s="30">
        <v>0</v>
      </c>
      <c r="I55" s="30">
        <v>0</v>
      </c>
      <c r="J55" s="52">
        <f t="shared" ref="J55:J58" si="23">SUM(G55:I55)</f>
        <v>0</v>
      </c>
      <c r="K55" s="30">
        <v>0</v>
      </c>
      <c r="L55" s="30">
        <v>0</v>
      </c>
      <c r="M55" s="30">
        <v>0</v>
      </c>
      <c r="N55" s="52">
        <f t="shared" ref="N55:N58" si="24">SUM(K55:M55)</f>
        <v>0</v>
      </c>
    </row>
    <row r="56" spans="1:14" x14ac:dyDescent="0.25">
      <c r="A56" s="13" t="s">
        <v>66</v>
      </c>
      <c r="B56" s="14" t="s">
        <v>109</v>
      </c>
      <c r="C56" s="30">
        <v>0</v>
      </c>
      <c r="D56" s="30">
        <v>0</v>
      </c>
      <c r="E56" s="30">
        <v>0</v>
      </c>
      <c r="F56" s="52">
        <f t="shared" si="7"/>
        <v>0</v>
      </c>
      <c r="G56" s="30">
        <v>0</v>
      </c>
      <c r="H56" s="30">
        <v>0</v>
      </c>
      <c r="I56" s="30">
        <v>0</v>
      </c>
      <c r="J56" s="52">
        <f t="shared" si="23"/>
        <v>0</v>
      </c>
      <c r="K56" s="30">
        <v>0</v>
      </c>
      <c r="L56" s="30">
        <v>0</v>
      </c>
      <c r="M56" s="30">
        <v>0</v>
      </c>
      <c r="N56" s="52">
        <f t="shared" si="24"/>
        <v>0</v>
      </c>
    </row>
    <row r="57" spans="1:14" ht="15.75" thickBot="1" x14ac:dyDescent="0.3">
      <c r="A57" s="17" t="s">
        <v>67</v>
      </c>
      <c r="B57" s="18" t="s">
        <v>71</v>
      </c>
      <c r="C57" s="30">
        <v>0</v>
      </c>
      <c r="D57" s="30">
        <v>0</v>
      </c>
      <c r="E57" s="44">
        <v>0</v>
      </c>
      <c r="F57" s="59">
        <f t="shared" si="7"/>
        <v>0</v>
      </c>
      <c r="G57" s="30">
        <v>0</v>
      </c>
      <c r="H57" s="30">
        <v>0</v>
      </c>
      <c r="I57" s="44">
        <v>0</v>
      </c>
      <c r="J57" s="59">
        <f t="shared" si="23"/>
        <v>0</v>
      </c>
      <c r="K57" s="30">
        <v>0</v>
      </c>
      <c r="L57" s="30">
        <v>0</v>
      </c>
      <c r="M57" s="44">
        <v>0</v>
      </c>
      <c r="N57" s="59">
        <f t="shared" si="24"/>
        <v>0</v>
      </c>
    </row>
    <row r="58" spans="1:14" ht="15.75" thickBot="1" x14ac:dyDescent="0.3">
      <c r="A58" s="23" t="s">
        <v>68</v>
      </c>
      <c r="B58" s="24" t="s">
        <v>69</v>
      </c>
      <c r="C58" s="25">
        <f>SUM(C55:C57)</f>
        <v>0</v>
      </c>
      <c r="D58" s="25">
        <f>SUM(D55:D57)</f>
        <v>0</v>
      </c>
      <c r="E58" s="39">
        <f>SUM(E55:E57)</f>
        <v>0</v>
      </c>
      <c r="F58" s="55">
        <f t="shared" si="7"/>
        <v>0</v>
      </c>
      <c r="G58" s="25">
        <f>SUM(G55:G57)</f>
        <v>0</v>
      </c>
      <c r="H58" s="25">
        <f>SUM(H55:H57)</f>
        <v>0</v>
      </c>
      <c r="I58" s="39">
        <f>SUM(I55:I57)</f>
        <v>0</v>
      </c>
      <c r="J58" s="55">
        <f t="shared" si="23"/>
        <v>0</v>
      </c>
      <c r="K58" s="25">
        <f>SUM(K55:K57)</f>
        <v>0</v>
      </c>
      <c r="L58" s="25">
        <f>SUM(L55:L57)</f>
        <v>0</v>
      </c>
      <c r="M58" s="39">
        <f>SUM(M55:M57)</f>
        <v>0</v>
      </c>
      <c r="N58" s="55">
        <f t="shared" si="24"/>
        <v>0</v>
      </c>
    </row>
    <row r="59" spans="1:14" ht="15.75" thickBot="1" x14ac:dyDescent="0.3">
      <c r="A59" s="41"/>
      <c r="B59" s="42"/>
      <c r="C59" s="44"/>
      <c r="D59" s="44"/>
      <c r="E59" s="44"/>
      <c r="F59" s="59"/>
      <c r="G59" s="44"/>
      <c r="H59" s="44"/>
      <c r="I59" s="44"/>
      <c r="J59" s="59"/>
      <c r="K59" s="44"/>
      <c r="L59" s="44"/>
      <c r="M59" s="44"/>
      <c r="N59" s="59"/>
    </row>
    <row r="60" spans="1:14" ht="16.5" thickBot="1" x14ac:dyDescent="0.3">
      <c r="A60" s="134" t="s">
        <v>106</v>
      </c>
      <c r="B60" s="135"/>
      <c r="C60" s="45">
        <f t="shared" ref="C60:J60" si="25">C58+C53+C34+C16</f>
        <v>611756</v>
      </c>
      <c r="D60" s="45">
        <f t="shared" si="25"/>
        <v>32150</v>
      </c>
      <c r="E60" s="46">
        <f t="shared" si="25"/>
        <v>0</v>
      </c>
      <c r="F60" s="60">
        <f t="shared" si="25"/>
        <v>643906</v>
      </c>
      <c r="G60" s="45">
        <f t="shared" si="25"/>
        <v>616540</v>
      </c>
      <c r="H60" s="45">
        <f t="shared" si="25"/>
        <v>34690</v>
      </c>
      <c r="I60" s="46">
        <f t="shared" si="25"/>
        <v>0</v>
      </c>
      <c r="J60" s="60">
        <f t="shared" si="25"/>
        <v>651230</v>
      </c>
      <c r="K60" s="45">
        <f t="shared" ref="K60:N60" si="26">K58+K53+K34+K16</f>
        <v>427548</v>
      </c>
      <c r="L60" s="45">
        <f t="shared" si="26"/>
        <v>24067</v>
      </c>
      <c r="M60" s="46">
        <f t="shared" si="26"/>
        <v>0</v>
      </c>
      <c r="N60" s="60">
        <f t="shared" si="26"/>
        <v>451615</v>
      </c>
    </row>
    <row r="61" spans="1:14" x14ac:dyDescent="0.25">
      <c r="A61" s="27"/>
      <c r="B61" s="28"/>
      <c r="C61" s="30"/>
      <c r="D61" s="30"/>
      <c r="E61" s="30"/>
      <c r="F61" s="52"/>
      <c r="G61" s="30"/>
      <c r="H61" s="30"/>
      <c r="I61" s="30"/>
      <c r="J61" s="52"/>
      <c r="K61" s="30"/>
      <c r="L61" s="30"/>
      <c r="M61" s="30"/>
      <c r="N61" s="52"/>
    </row>
    <row r="62" spans="1:14" x14ac:dyDescent="0.25">
      <c r="A62" s="13" t="s">
        <v>72</v>
      </c>
      <c r="B62" s="14" t="s">
        <v>83</v>
      </c>
      <c r="C62" s="30">
        <v>0</v>
      </c>
      <c r="D62" s="30">
        <v>0</v>
      </c>
      <c r="E62" s="30">
        <v>0</v>
      </c>
      <c r="F62" s="52">
        <f t="shared" si="7"/>
        <v>0</v>
      </c>
      <c r="G62" s="30">
        <v>0</v>
      </c>
      <c r="H62" s="30">
        <v>0</v>
      </c>
      <c r="I62" s="30">
        <v>0</v>
      </c>
      <c r="J62" s="52">
        <f t="shared" ref="J62:J72" si="27">SUM(G62:I62)</f>
        <v>0</v>
      </c>
      <c r="K62" s="30">
        <v>0</v>
      </c>
      <c r="L62" s="30">
        <v>0</v>
      </c>
      <c r="M62" s="30">
        <v>0</v>
      </c>
      <c r="N62" s="52">
        <f t="shared" ref="N62:N72" si="28">SUM(K62:M62)</f>
        <v>0</v>
      </c>
    </row>
    <row r="63" spans="1:14" x14ac:dyDescent="0.25">
      <c r="A63" s="13" t="s">
        <v>73</v>
      </c>
      <c r="B63" s="14" t="s">
        <v>84</v>
      </c>
      <c r="C63" s="30">
        <v>0</v>
      </c>
      <c r="D63" s="30">
        <v>0</v>
      </c>
      <c r="E63" s="30">
        <v>0</v>
      </c>
      <c r="F63" s="52">
        <f t="shared" si="7"/>
        <v>0</v>
      </c>
      <c r="G63" s="30">
        <v>0</v>
      </c>
      <c r="H63" s="30">
        <v>0</v>
      </c>
      <c r="I63" s="30">
        <v>0</v>
      </c>
      <c r="J63" s="52">
        <f t="shared" si="27"/>
        <v>0</v>
      </c>
      <c r="K63" s="30">
        <v>0</v>
      </c>
      <c r="L63" s="30">
        <v>0</v>
      </c>
      <c r="M63" s="30">
        <v>0</v>
      </c>
      <c r="N63" s="52">
        <f t="shared" si="28"/>
        <v>0</v>
      </c>
    </row>
    <row r="64" spans="1:14" x14ac:dyDescent="0.25">
      <c r="A64" s="13" t="s">
        <v>74</v>
      </c>
      <c r="B64" s="14" t="s">
        <v>85</v>
      </c>
      <c r="C64" s="30">
        <v>0</v>
      </c>
      <c r="D64" s="30">
        <v>0</v>
      </c>
      <c r="E64" s="30">
        <v>0</v>
      </c>
      <c r="F64" s="52">
        <f t="shared" si="7"/>
        <v>0</v>
      </c>
      <c r="G64" s="30">
        <v>405280</v>
      </c>
      <c r="H64" s="30">
        <v>0</v>
      </c>
      <c r="I64" s="30">
        <v>0</v>
      </c>
      <c r="J64" s="52">
        <f t="shared" si="27"/>
        <v>405280</v>
      </c>
      <c r="K64" s="30">
        <v>405280</v>
      </c>
      <c r="L64" s="30">
        <v>0</v>
      </c>
      <c r="M64" s="30">
        <v>0</v>
      </c>
      <c r="N64" s="52">
        <f t="shared" si="28"/>
        <v>405280</v>
      </c>
    </row>
    <row r="65" spans="1:14" x14ac:dyDescent="0.25">
      <c r="A65" s="13" t="s">
        <v>75</v>
      </c>
      <c r="B65" s="14" t="s">
        <v>86</v>
      </c>
      <c r="C65" s="30">
        <v>0</v>
      </c>
      <c r="D65" s="30">
        <v>0</v>
      </c>
      <c r="E65" s="30">
        <v>0</v>
      </c>
      <c r="F65" s="52">
        <f t="shared" si="7"/>
        <v>0</v>
      </c>
      <c r="G65" s="30">
        <v>0</v>
      </c>
      <c r="H65" s="30">
        <v>0</v>
      </c>
      <c r="I65" s="30">
        <v>0</v>
      </c>
      <c r="J65" s="52">
        <f t="shared" si="27"/>
        <v>0</v>
      </c>
      <c r="K65" s="30">
        <v>0</v>
      </c>
      <c r="L65" s="30">
        <v>0</v>
      </c>
      <c r="M65" s="30">
        <v>0</v>
      </c>
      <c r="N65" s="52">
        <f t="shared" si="28"/>
        <v>0</v>
      </c>
    </row>
    <row r="66" spans="1:14" x14ac:dyDescent="0.25">
      <c r="A66" s="13" t="s">
        <v>76</v>
      </c>
      <c r="B66" s="14" t="s">
        <v>87</v>
      </c>
      <c r="C66" s="30">
        <v>0</v>
      </c>
      <c r="D66" s="30">
        <v>0</v>
      </c>
      <c r="E66" s="30">
        <v>0</v>
      </c>
      <c r="F66" s="52">
        <f t="shared" si="7"/>
        <v>0</v>
      </c>
      <c r="G66" s="30">
        <v>0</v>
      </c>
      <c r="H66" s="30">
        <v>0</v>
      </c>
      <c r="I66" s="30">
        <v>0</v>
      </c>
      <c r="J66" s="52">
        <f t="shared" si="27"/>
        <v>0</v>
      </c>
      <c r="K66" s="30">
        <v>0</v>
      </c>
      <c r="L66" s="30">
        <v>0</v>
      </c>
      <c r="M66" s="30">
        <v>0</v>
      </c>
      <c r="N66" s="52">
        <f t="shared" si="28"/>
        <v>0</v>
      </c>
    </row>
    <row r="67" spans="1:14" x14ac:dyDescent="0.25">
      <c r="A67" s="13" t="s">
        <v>77</v>
      </c>
      <c r="B67" s="14" t="s">
        <v>90</v>
      </c>
      <c r="C67" s="30">
        <v>223710</v>
      </c>
      <c r="D67" s="30">
        <v>0</v>
      </c>
      <c r="E67" s="30">
        <v>0</v>
      </c>
      <c r="F67" s="52">
        <f t="shared" si="7"/>
        <v>223710</v>
      </c>
      <c r="G67" s="30">
        <v>234956</v>
      </c>
      <c r="H67" s="30">
        <v>0</v>
      </c>
      <c r="I67" s="30">
        <v>0</v>
      </c>
      <c r="J67" s="52">
        <f t="shared" si="27"/>
        <v>234956</v>
      </c>
      <c r="K67" s="30">
        <v>234956</v>
      </c>
      <c r="L67" s="30">
        <v>0</v>
      </c>
      <c r="M67" s="30">
        <v>0</v>
      </c>
      <c r="N67" s="52">
        <f t="shared" si="28"/>
        <v>234956</v>
      </c>
    </row>
    <row r="68" spans="1:14" x14ac:dyDescent="0.25">
      <c r="A68" s="13" t="s">
        <v>78</v>
      </c>
      <c r="B68" s="14" t="s">
        <v>88</v>
      </c>
      <c r="C68" s="30">
        <v>0</v>
      </c>
      <c r="D68" s="30">
        <v>0</v>
      </c>
      <c r="E68" s="30">
        <v>0</v>
      </c>
      <c r="F68" s="52">
        <f t="shared" si="7"/>
        <v>0</v>
      </c>
      <c r="G68" s="30">
        <v>0</v>
      </c>
      <c r="H68" s="30">
        <v>0</v>
      </c>
      <c r="I68" s="30">
        <v>0</v>
      </c>
      <c r="J68" s="52">
        <f t="shared" si="27"/>
        <v>0</v>
      </c>
      <c r="K68" s="30">
        <v>0</v>
      </c>
      <c r="L68" s="30">
        <v>0</v>
      </c>
      <c r="M68" s="30">
        <v>0</v>
      </c>
      <c r="N68" s="52">
        <f t="shared" si="28"/>
        <v>0</v>
      </c>
    </row>
    <row r="69" spans="1:14" x14ac:dyDescent="0.25">
      <c r="A69" s="13" t="s">
        <v>79</v>
      </c>
      <c r="B69" s="14" t="s">
        <v>89</v>
      </c>
      <c r="C69" s="30">
        <v>0</v>
      </c>
      <c r="D69" s="30">
        <v>0</v>
      </c>
      <c r="E69" s="30">
        <v>0</v>
      </c>
      <c r="F69" s="52">
        <f t="shared" si="7"/>
        <v>0</v>
      </c>
      <c r="G69" s="30">
        <v>0</v>
      </c>
      <c r="H69" s="30">
        <v>0</v>
      </c>
      <c r="I69" s="30">
        <v>0</v>
      </c>
      <c r="J69" s="52">
        <f t="shared" si="27"/>
        <v>0</v>
      </c>
      <c r="K69" s="30">
        <v>0</v>
      </c>
      <c r="L69" s="30">
        <v>0</v>
      </c>
      <c r="M69" s="30">
        <v>0</v>
      </c>
      <c r="N69" s="52">
        <f t="shared" si="28"/>
        <v>0</v>
      </c>
    </row>
    <row r="70" spans="1:14" x14ac:dyDescent="0.25">
      <c r="A70" s="13" t="s">
        <v>80</v>
      </c>
      <c r="B70" s="14" t="s">
        <v>82</v>
      </c>
      <c r="C70" s="30">
        <v>0</v>
      </c>
      <c r="D70" s="30">
        <v>0</v>
      </c>
      <c r="E70" s="30">
        <v>0</v>
      </c>
      <c r="F70" s="52">
        <f t="shared" si="7"/>
        <v>0</v>
      </c>
      <c r="G70" s="30">
        <v>0</v>
      </c>
      <c r="H70" s="30">
        <v>0</v>
      </c>
      <c r="I70" s="30">
        <v>0</v>
      </c>
      <c r="J70" s="52">
        <f t="shared" si="27"/>
        <v>0</v>
      </c>
      <c r="K70" s="30">
        <v>0</v>
      </c>
      <c r="L70" s="30">
        <v>0</v>
      </c>
      <c r="M70" s="30">
        <v>0</v>
      </c>
      <c r="N70" s="52">
        <f t="shared" si="28"/>
        <v>0</v>
      </c>
    </row>
    <row r="71" spans="1:14" ht="15.75" thickBot="1" x14ac:dyDescent="0.3">
      <c r="A71" s="17" t="s">
        <v>81</v>
      </c>
      <c r="B71" s="18" t="s">
        <v>107</v>
      </c>
      <c r="C71" s="30">
        <v>0</v>
      </c>
      <c r="D71" s="30">
        <v>0</v>
      </c>
      <c r="E71" s="44">
        <v>0</v>
      </c>
      <c r="F71" s="59">
        <f t="shared" si="7"/>
        <v>0</v>
      </c>
      <c r="G71" s="30">
        <v>0</v>
      </c>
      <c r="H71" s="30">
        <v>0</v>
      </c>
      <c r="I71" s="44">
        <v>0</v>
      </c>
      <c r="J71" s="59">
        <f t="shared" si="27"/>
        <v>0</v>
      </c>
      <c r="K71" s="30">
        <v>0</v>
      </c>
      <c r="L71" s="30">
        <v>0</v>
      </c>
      <c r="M71" s="44">
        <v>0</v>
      </c>
      <c r="N71" s="59">
        <f t="shared" si="28"/>
        <v>0</v>
      </c>
    </row>
    <row r="72" spans="1:14" ht="15.75" thickBot="1" x14ac:dyDescent="0.3">
      <c r="A72" s="23" t="s">
        <v>91</v>
      </c>
      <c r="B72" s="24" t="s">
        <v>92</v>
      </c>
      <c r="C72" s="25">
        <f>SUM(C62:C71)</f>
        <v>223710</v>
      </c>
      <c r="D72" s="25">
        <f>SUM(D62:D71)</f>
        <v>0</v>
      </c>
      <c r="E72" s="39">
        <f>SUM(E62:E71)</f>
        <v>0</v>
      </c>
      <c r="F72" s="55">
        <f t="shared" si="7"/>
        <v>223710</v>
      </c>
      <c r="G72" s="25">
        <f>SUM(G62:G71)</f>
        <v>640236</v>
      </c>
      <c r="H72" s="25">
        <f>SUM(H62:H71)</f>
        <v>0</v>
      </c>
      <c r="I72" s="39">
        <f>SUM(I62:I71)</f>
        <v>0</v>
      </c>
      <c r="J72" s="55">
        <f t="shared" si="27"/>
        <v>640236</v>
      </c>
      <c r="K72" s="25">
        <f>SUM(K62:K71)</f>
        <v>640236</v>
      </c>
      <c r="L72" s="25">
        <f>SUM(L62:L71)</f>
        <v>0</v>
      </c>
      <c r="M72" s="39">
        <f>SUM(M62:M71)</f>
        <v>0</v>
      </c>
      <c r="N72" s="55">
        <f t="shared" si="28"/>
        <v>640236</v>
      </c>
    </row>
    <row r="73" spans="1:14" ht="15.75" thickBot="1" x14ac:dyDescent="0.3">
      <c r="A73" s="41"/>
      <c r="B73" s="42"/>
      <c r="C73" s="44"/>
      <c r="D73" s="44"/>
      <c r="E73" s="44"/>
      <c r="F73" s="59"/>
      <c r="G73" s="44"/>
      <c r="H73" s="44"/>
      <c r="I73" s="44"/>
      <c r="J73" s="59"/>
      <c r="K73" s="44"/>
      <c r="L73" s="44"/>
      <c r="M73" s="44"/>
      <c r="N73" s="59"/>
    </row>
    <row r="74" spans="1:14" ht="16.5" thickBot="1" x14ac:dyDescent="0.3">
      <c r="A74" s="128" t="s">
        <v>93</v>
      </c>
      <c r="B74" s="129"/>
      <c r="C74" s="45">
        <f t="shared" ref="C74:J74" si="29">C72+C60</f>
        <v>835466</v>
      </c>
      <c r="D74" s="45">
        <f t="shared" si="29"/>
        <v>32150</v>
      </c>
      <c r="E74" s="46">
        <f t="shared" si="29"/>
        <v>0</v>
      </c>
      <c r="F74" s="60">
        <f t="shared" si="29"/>
        <v>867616</v>
      </c>
      <c r="G74" s="45">
        <f t="shared" si="29"/>
        <v>1256776</v>
      </c>
      <c r="H74" s="45">
        <f t="shared" si="29"/>
        <v>34690</v>
      </c>
      <c r="I74" s="46">
        <f t="shared" si="29"/>
        <v>0</v>
      </c>
      <c r="J74" s="60">
        <f t="shared" si="29"/>
        <v>1291466</v>
      </c>
      <c r="K74" s="45">
        <f t="shared" ref="K74:N74" si="30">K72+K60</f>
        <v>1067784</v>
      </c>
      <c r="L74" s="45">
        <f t="shared" si="30"/>
        <v>24067</v>
      </c>
      <c r="M74" s="46">
        <f t="shared" si="30"/>
        <v>0</v>
      </c>
      <c r="N74" s="60">
        <f t="shared" si="30"/>
        <v>1091851</v>
      </c>
    </row>
  </sheetData>
  <mergeCells count="8">
    <mergeCell ref="K4:N4"/>
    <mergeCell ref="A2:N2"/>
    <mergeCell ref="A74:B74"/>
    <mergeCell ref="B4:B5"/>
    <mergeCell ref="A4:A5"/>
    <mergeCell ref="C4:F4"/>
    <mergeCell ref="G4:J4"/>
    <mergeCell ref="A60:B60"/>
  </mergeCells>
  <phoneticPr fontId="0" type="noConversion"/>
  <pageMargins left="0.7" right="0.7" top="0.75" bottom="0.75" header="0.3" footer="0.3"/>
  <pageSetup paperSize="9" scale="7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Q84"/>
  <sheetViews>
    <sheetView topLeftCell="A16" zoomScale="85" zoomScaleNormal="85" workbookViewId="0">
      <selection activeCell="M49" sqref="M49"/>
    </sheetView>
  </sheetViews>
  <sheetFormatPr defaultRowHeight="15" x14ac:dyDescent="0.25"/>
  <cols>
    <col min="1" max="1" width="9.85546875" style="3" customWidth="1"/>
    <col min="2" max="2" width="44" style="3" customWidth="1"/>
    <col min="3" max="3" width="13.85546875" style="4" customWidth="1"/>
    <col min="4" max="4" width="11.7109375" style="4" customWidth="1"/>
    <col min="5" max="5" width="11" style="4" customWidth="1"/>
    <col min="6" max="6" width="11.7109375" style="4" customWidth="1"/>
    <col min="7" max="7" width="10.5703125" style="4" customWidth="1"/>
    <col min="8" max="8" width="13.85546875" style="4" customWidth="1"/>
    <col min="9" max="9" width="11.7109375" style="4" customWidth="1"/>
    <col min="10" max="10" width="11" style="4" customWidth="1"/>
    <col min="11" max="12" width="11.7109375" style="4" customWidth="1"/>
    <col min="13" max="13" width="13.85546875" style="4" customWidth="1"/>
    <col min="14" max="14" width="11.7109375" style="4" customWidth="1"/>
    <col min="15" max="15" width="11" style="4" customWidth="1"/>
    <col min="16" max="16" width="11.7109375" style="4" customWidth="1"/>
    <col min="17" max="17" width="11.5703125" style="4" customWidth="1"/>
  </cols>
  <sheetData>
    <row r="1" spans="1:17" x14ac:dyDescent="0.25">
      <c r="G1" s="5"/>
      <c r="L1" s="5"/>
      <c r="Q1" s="5" t="s">
        <v>148</v>
      </c>
    </row>
    <row r="2" spans="1:17" x14ac:dyDescent="0.25">
      <c r="A2" s="127" t="s">
        <v>146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x14ac:dyDescent="0.25">
      <c r="A3" s="127" t="s">
        <v>119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5.75" thickBot="1" x14ac:dyDescent="0.3">
      <c r="G4" s="6"/>
      <c r="L4" s="6"/>
      <c r="Q4" s="6" t="s">
        <v>104</v>
      </c>
    </row>
    <row r="5" spans="1:17" ht="16.5" thickBot="1" x14ac:dyDescent="0.3">
      <c r="A5" s="132" t="s">
        <v>2</v>
      </c>
      <c r="B5" s="130" t="s">
        <v>0</v>
      </c>
      <c r="C5" s="136" t="s">
        <v>140</v>
      </c>
      <c r="D5" s="137"/>
      <c r="E5" s="137"/>
      <c r="F5" s="137"/>
      <c r="G5" s="137"/>
      <c r="H5" s="136" t="s">
        <v>141</v>
      </c>
      <c r="I5" s="137"/>
      <c r="J5" s="137"/>
      <c r="K5" s="137"/>
      <c r="L5" s="138"/>
      <c r="M5" s="136" t="s">
        <v>150</v>
      </c>
      <c r="N5" s="137"/>
      <c r="O5" s="137"/>
      <c r="P5" s="137"/>
      <c r="Q5" s="138"/>
    </row>
    <row r="6" spans="1:17" ht="32.25" customHeight="1" thickBot="1" x14ac:dyDescent="0.3">
      <c r="A6" s="133"/>
      <c r="B6" s="131"/>
      <c r="C6" s="66" t="s">
        <v>123</v>
      </c>
      <c r="D6" s="7" t="s">
        <v>122</v>
      </c>
      <c r="E6" s="7" t="s">
        <v>120</v>
      </c>
      <c r="F6" s="7" t="s">
        <v>121</v>
      </c>
      <c r="G6" s="8" t="s">
        <v>1</v>
      </c>
      <c r="H6" s="7" t="s">
        <v>123</v>
      </c>
      <c r="I6" s="7" t="s">
        <v>122</v>
      </c>
      <c r="J6" s="7" t="s">
        <v>120</v>
      </c>
      <c r="K6" s="7" t="s">
        <v>121</v>
      </c>
      <c r="L6" s="8" t="s">
        <v>1</v>
      </c>
      <c r="M6" s="7" t="s">
        <v>123</v>
      </c>
      <c r="N6" s="7" t="s">
        <v>122</v>
      </c>
      <c r="O6" s="7" t="s">
        <v>120</v>
      </c>
      <c r="P6" s="7" t="s">
        <v>121</v>
      </c>
      <c r="Q6" s="8" t="s">
        <v>1</v>
      </c>
    </row>
    <row r="7" spans="1:17" x14ac:dyDescent="0.25">
      <c r="A7" s="9" t="s">
        <v>3</v>
      </c>
      <c r="B7" s="10" t="s">
        <v>4</v>
      </c>
      <c r="C7" s="11">
        <v>55125</v>
      </c>
      <c r="D7" s="11">
        <v>0</v>
      </c>
      <c r="E7" s="11">
        <v>0</v>
      </c>
      <c r="F7" s="11">
        <v>0</v>
      </c>
      <c r="G7" s="12">
        <f>SUM(C7:F7)</f>
        <v>55125</v>
      </c>
      <c r="H7" s="11">
        <v>55210</v>
      </c>
      <c r="I7" s="11">
        <v>0</v>
      </c>
      <c r="J7" s="11">
        <v>0</v>
      </c>
      <c r="K7" s="11">
        <v>0</v>
      </c>
      <c r="L7" s="12">
        <f>SUM(H7:K7)</f>
        <v>55210</v>
      </c>
      <c r="M7" s="11">
        <v>55210</v>
      </c>
      <c r="N7" s="11">
        <v>0</v>
      </c>
      <c r="O7" s="11">
        <v>0</v>
      </c>
      <c r="P7" s="11">
        <v>0</v>
      </c>
      <c r="Q7" s="12">
        <f>SUM(M7:P7)</f>
        <v>55210</v>
      </c>
    </row>
    <row r="8" spans="1:17" x14ac:dyDescent="0.25">
      <c r="A8" s="13" t="s">
        <v>5</v>
      </c>
      <c r="B8" s="14" t="s">
        <v>6</v>
      </c>
      <c r="C8" s="15">
        <v>81462</v>
      </c>
      <c r="D8" s="15">
        <v>0</v>
      </c>
      <c r="E8" s="15">
        <v>0</v>
      </c>
      <c r="F8" s="15">
        <v>0</v>
      </c>
      <c r="G8" s="16">
        <f t="shared" ref="G8:G73" si="0">SUM(C8:F8)</f>
        <v>81462</v>
      </c>
      <c r="H8" s="15">
        <v>82470</v>
      </c>
      <c r="I8" s="15">
        <v>0</v>
      </c>
      <c r="J8" s="15">
        <v>0</v>
      </c>
      <c r="K8" s="15">
        <v>0</v>
      </c>
      <c r="L8" s="16">
        <f t="shared" ref="L8:L16" si="1">SUM(H8:K8)</f>
        <v>82470</v>
      </c>
      <c r="M8" s="15">
        <v>82470</v>
      </c>
      <c r="N8" s="15">
        <v>0</v>
      </c>
      <c r="O8" s="15">
        <v>0</v>
      </c>
      <c r="P8" s="15">
        <v>0</v>
      </c>
      <c r="Q8" s="16">
        <f t="shared" ref="Q8:Q16" si="2">SUM(M8:P8)</f>
        <v>82470</v>
      </c>
    </row>
    <row r="9" spans="1:17" x14ac:dyDescent="0.25">
      <c r="A9" s="13" t="s">
        <v>7</v>
      </c>
      <c r="B9" s="14" t="s">
        <v>8</v>
      </c>
      <c r="C9" s="15">
        <v>47613</v>
      </c>
      <c r="D9" s="15">
        <v>0</v>
      </c>
      <c r="E9" s="15">
        <v>0</v>
      </c>
      <c r="F9" s="15">
        <v>0</v>
      </c>
      <c r="G9" s="16">
        <f t="shared" si="0"/>
        <v>47613</v>
      </c>
      <c r="H9" s="15">
        <v>46653</v>
      </c>
      <c r="I9" s="15">
        <v>0</v>
      </c>
      <c r="J9" s="15">
        <v>0</v>
      </c>
      <c r="K9" s="15">
        <v>0</v>
      </c>
      <c r="L9" s="16">
        <f t="shared" si="1"/>
        <v>46653</v>
      </c>
      <c r="M9" s="15">
        <v>46653</v>
      </c>
      <c r="N9" s="15">
        <v>0</v>
      </c>
      <c r="O9" s="15">
        <v>0</v>
      </c>
      <c r="P9" s="15">
        <v>0</v>
      </c>
      <c r="Q9" s="16">
        <f t="shared" si="2"/>
        <v>46653</v>
      </c>
    </row>
    <row r="10" spans="1:17" x14ac:dyDescent="0.25">
      <c r="A10" s="13" t="s">
        <v>9</v>
      </c>
      <c r="B10" s="14" t="s">
        <v>10</v>
      </c>
      <c r="C10" s="15">
        <v>4598</v>
      </c>
      <c r="D10" s="15">
        <v>0</v>
      </c>
      <c r="E10" s="15">
        <v>0</v>
      </c>
      <c r="F10" s="15">
        <v>0</v>
      </c>
      <c r="G10" s="16">
        <f t="shared" si="0"/>
        <v>4598</v>
      </c>
      <c r="H10" s="15">
        <v>5604</v>
      </c>
      <c r="I10" s="15">
        <v>0</v>
      </c>
      <c r="J10" s="15">
        <v>0</v>
      </c>
      <c r="K10" s="15">
        <v>0</v>
      </c>
      <c r="L10" s="16">
        <f t="shared" si="1"/>
        <v>5604</v>
      </c>
      <c r="M10" s="15">
        <v>5604</v>
      </c>
      <c r="N10" s="15">
        <v>0</v>
      </c>
      <c r="O10" s="15">
        <v>0</v>
      </c>
      <c r="P10" s="15">
        <v>0</v>
      </c>
      <c r="Q10" s="16">
        <f t="shared" si="2"/>
        <v>5604</v>
      </c>
    </row>
    <row r="11" spans="1:17" x14ac:dyDescent="0.25">
      <c r="A11" s="13" t="s">
        <v>11</v>
      </c>
      <c r="B11" s="14" t="s">
        <v>12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0</v>
      </c>
      <c r="H11" s="15">
        <v>2694</v>
      </c>
      <c r="I11" s="15">
        <v>0</v>
      </c>
      <c r="J11" s="15">
        <v>0</v>
      </c>
      <c r="K11" s="15">
        <v>0</v>
      </c>
      <c r="L11" s="16">
        <f t="shared" si="1"/>
        <v>2694</v>
      </c>
      <c r="M11" s="15">
        <v>2694</v>
      </c>
      <c r="N11" s="15">
        <v>0</v>
      </c>
      <c r="O11" s="15">
        <v>0</v>
      </c>
      <c r="P11" s="15">
        <v>0</v>
      </c>
      <c r="Q11" s="16">
        <f t="shared" si="2"/>
        <v>2694</v>
      </c>
    </row>
    <row r="12" spans="1:17" x14ac:dyDescent="0.25">
      <c r="A12" s="17" t="s">
        <v>13</v>
      </c>
      <c r="B12" s="18" t="s">
        <v>14</v>
      </c>
      <c r="C12" s="19">
        <v>0</v>
      </c>
      <c r="D12" s="19">
        <v>0</v>
      </c>
      <c r="E12" s="19">
        <v>0</v>
      </c>
      <c r="F12" s="19">
        <v>0</v>
      </c>
      <c r="G12" s="20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20">
        <f t="shared" si="1"/>
        <v>0</v>
      </c>
      <c r="M12" s="19">
        <v>0</v>
      </c>
      <c r="N12" s="19">
        <v>0</v>
      </c>
      <c r="O12" s="19">
        <v>0</v>
      </c>
      <c r="P12" s="19">
        <v>0</v>
      </c>
      <c r="Q12" s="20">
        <f t="shared" si="2"/>
        <v>0</v>
      </c>
    </row>
    <row r="13" spans="1:17" x14ac:dyDescent="0.25">
      <c r="A13" s="13" t="s">
        <v>124</v>
      </c>
      <c r="B13" s="14" t="s">
        <v>125</v>
      </c>
      <c r="C13" s="15">
        <v>0</v>
      </c>
      <c r="D13" s="19">
        <v>0</v>
      </c>
      <c r="E13" s="19">
        <v>0</v>
      </c>
      <c r="F13" s="19">
        <v>0</v>
      </c>
      <c r="G13" s="21">
        <f t="shared" si="0"/>
        <v>0</v>
      </c>
      <c r="H13" s="15">
        <v>0</v>
      </c>
      <c r="I13" s="19">
        <v>0</v>
      </c>
      <c r="J13" s="19">
        <v>0</v>
      </c>
      <c r="K13" s="19">
        <v>0</v>
      </c>
      <c r="L13" s="21">
        <f t="shared" si="1"/>
        <v>0</v>
      </c>
      <c r="M13" s="15">
        <v>0</v>
      </c>
      <c r="N13" s="19">
        <v>0</v>
      </c>
      <c r="O13" s="19">
        <v>0</v>
      </c>
      <c r="P13" s="19">
        <v>0</v>
      </c>
      <c r="Q13" s="21">
        <f t="shared" si="2"/>
        <v>0</v>
      </c>
    </row>
    <row r="14" spans="1:17" x14ac:dyDescent="0.25">
      <c r="A14" s="13" t="s">
        <v>126</v>
      </c>
      <c r="B14" s="14" t="s">
        <v>130</v>
      </c>
      <c r="C14" s="15">
        <v>0</v>
      </c>
      <c r="D14" s="19">
        <v>0</v>
      </c>
      <c r="E14" s="19">
        <v>0</v>
      </c>
      <c r="F14" s="19">
        <v>0</v>
      </c>
      <c r="G14" s="21">
        <f t="shared" si="0"/>
        <v>0</v>
      </c>
      <c r="H14" s="15">
        <v>0</v>
      </c>
      <c r="I14" s="19">
        <v>0</v>
      </c>
      <c r="J14" s="19">
        <v>0</v>
      </c>
      <c r="K14" s="19">
        <v>0</v>
      </c>
      <c r="L14" s="21">
        <f t="shared" si="1"/>
        <v>0</v>
      </c>
      <c r="M14" s="15">
        <v>0</v>
      </c>
      <c r="N14" s="19">
        <v>0</v>
      </c>
      <c r="O14" s="19">
        <v>0</v>
      </c>
      <c r="P14" s="19">
        <v>0</v>
      </c>
      <c r="Q14" s="21">
        <f t="shared" si="2"/>
        <v>0</v>
      </c>
    </row>
    <row r="15" spans="1:17" x14ac:dyDescent="0.25">
      <c r="A15" s="13" t="s">
        <v>127</v>
      </c>
      <c r="B15" s="14" t="s">
        <v>131</v>
      </c>
      <c r="C15" s="15">
        <v>0</v>
      </c>
      <c r="D15" s="19">
        <v>0</v>
      </c>
      <c r="E15" s="19">
        <v>0</v>
      </c>
      <c r="F15" s="19">
        <v>0</v>
      </c>
      <c r="G15" s="21">
        <f t="shared" si="0"/>
        <v>0</v>
      </c>
      <c r="H15" s="15">
        <v>0</v>
      </c>
      <c r="I15" s="19">
        <v>0</v>
      </c>
      <c r="J15" s="19">
        <v>0</v>
      </c>
      <c r="K15" s="19">
        <v>0</v>
      </c>
      <c r="L15" s="21">
        <f t="shared" si="1"/>
        <v>0</v>
      </c>
      <c r="M15" s="15">
        <v>0</v>
      </c>
      <c r="N15" s="19">
        <v>0</v>
      </c>
      <c r="O15" s="19">
        <v>0</v>
      </c>
      <c r="P15" s="19">
        <v>0</v>
      </c>
      <c r="Q15" s="21">
        <f t="shared" si="2"/>
        <v>0</v>
      </c>
    </row>
    <row r="16" spans="1:17" ht="15.75" thickBot="1" x14ac:dyDescent="0.3">
      <c r="A16" s="47" t="s">
        <v>128</v>
      </c>
      <c r="B16" s="48" t="s">
        <v>129</v>
      </c>
      <c r="C16" s="19">
        <v>13301</v>
      </c>
      <c r="D16" s="19">
        <v>0</v>
      </c>
      <c r="E16" s="19">
        <v>0</v>
      </c>
      <c r="F16" s="19">
        <v>0</v>
      </c>
      <c r="G16" s="22">
        <f t="shared" si="0"/>
        <v>13301</v>
      </c>
      <c r="H16" s="19">
        <v>13301</v>
      </c>
      <c r="I16" s="19">
        <v>951</v>
      </c>
      <c r="J16" s="19">
        <v>0</v>
      </c>
      <c r="K16" s="19">
        <v>0</v>
      </c>
      <c r="L16" s="22">
        <f t="shared" si="1"/>
        <v>14252</v>
      </c>
      <c r="M16" s="19">
        <v>13313</v>
      </c>
      <c r="N16" s="19">
        <v>951</v>
      </c>
      <c r="O16" s="19">
        <v>884</v>
      </c>
      <c r="P16" s="19">
        <v>0</v>
      </c>
      <c r="Q16" s="22">
        <f t="shared" si="2"/>
        <v>15148</v>
      </c>
    </row>
    <row r="17" spans="1:17" ht="15.75" thickBot="1" x14ac:dyDescent="0.3">
      <c r="A17" s="23" t="s">
        <v>15</v>
      </c>
      <c r="B17" s="24" t="s">
        <v>16</v>
      </c>
      <c r="C17" s="25">
        <f>SUM(C7:C16)</f>
        <v>202099</v>
      </c>
      <c r="D17" s="25">
        <f>SUM(D7:D16)</f>
        <v>0</v>
      </c>
      <c r="E17" s="25">
        <f>SUM(E7:E16)</f>
        <v>0</v>
      </c>
      <c r="F17" s="25">
        <f>SUM(F7:F16)</f>
        <v>0</v>
      </c>
      <c r="G17" s="55">
        <f>SUM(G7:G16)</f>
        <v>202099</v>
      </c>
      <c r="H17" s="25">
        <f t="shared" ref="H17:L17" si="3">SUM(H7:H16)</f>
        <v>205932</v>
      </c>
      <c r="I17" s="25">
        <f t="shared" si="3"/>
        <v>951</v>
      </c>
      <c r="J17" s="25">
        <f t="shared" si="3"/>
        <v>0</v>
      </c>
      <c r="K17" s="25">
        <f t="shared" si="3"/>
        <v>0</v>
      </c>
      <c r="L17" s="55">
        <f t="shared" si="3"/>
        <v>206883</v>
      </c>
      <c r="M17" s="25">
        <f t="shared" ref="M17:Q17" si="4">SUM(M7:M16)</f>
        <v>205944</v>
      </c>
      <c r="N17" s="25">
        <f t="shared" si="4"/>
        <v>951</v>
      </c>
      <c r="O17" s="25">
        <f t="shared" si="4"/>
        <v>884</v>
      </c>
      <c r="P17" s="25">
        <f t="shared" si="4"/>
        <v>0</v>
      </c>
      <c r="Q17" s="55">
        <f t="shared" si="4"/>
        <v>207779</v>
      </c>
    </row>
    <row r="18" spans="1:17" x14ac:dyDescent="0.25">
      <c r="A18" s="9"/>
      <c r="B18" s="10"/>
      <c r="C18" s="29"/>
      <c r="D18" s="29"/>
      <c r="E18" s="29"/>
      <c r="F18" s="30"/>
      <c r="G18" s="16"/>
      <c r="H18" s="29"/>
      <c r="I18" s="29"/>
      <c r="J18" s="29"/>
      <c r="K18" s="30"/>
      <c r="L18" s="16"/>
      <c r="M18" s="29"/>
      <c r="N18" s="29"/>
      <c r="O18" s="29"/>
      <c r="P18" s="30"/>
      <c r="Q18" s="16"/>
    </row>
    <row r="19" spans="1:17" x14ac:dyDescent="0.25">
      <c r="A19" s="56" t="s">
        <v>17</v>
      </c>
      <c r="B19" s="57" t="s">
        <v>18</v>
      </c>
      <c r="C19" s="15">
        <f>C20+C21+C22+C23</f>
        <v>263060</v>
      </c>
      <c r="D19" s="15">
        <f>D20+D21+D22+D23</f>
        <v>0</v>
      </c>
      <c r="E19" s="15">
        <f>E20+E21+E22+E23</f>
        <v>0</v>
      </c>
      <c r="F19" s="31">
        <f>F20+F21+F22+F23</f>
        <v>0</v>
      </c>
      <c r="G19" s="16">
        <f t="shared" si="0"/>
        <v>263060</v>
      </c>
      <c r="H19" s="15">
        <f>H20+H21+H22+H23</f>
        <v>263060</v>
      </c>
      <c r="I19" s="15">
        <f>I20+I21+I22+I23</f>
        <v>0</v>
      </c>
      <c r="J19" s="15">
        <f>J20+J21+J22+J23</f>
        <v>0</v>
      </c>
      <c r="K19" s="31">
        <f>K20+K21+K22+K23</f>
        <v>0</v>
      </c>
      <c r="L19" s="16">
        <f t="shared" ref="L19:L34" si="5">SUM(H19:K19)</f>
        <v>263060</v>
      </c>
      <c r="M19" s="58">
        <f t="shared" ref="M19" si="6">M20+M21+M22+M23</f>
        <v>91261</v>
      </c>
      <c r="N19" s="15">
        <f>N20+N21+N22+N23</f>
        <v>0</v>
      </c>
      <c r="O19" s="15">
        <f>O20+O21+O22+O23</f>
        <v>0</v>
      </c>
      <c r="P19" s="31">
        <f>P20+P21+P22+P23</f>
        <v>0</v>
      </c>
      <c r="Q19" s="16">
        <f t="shared" ref="Q19:Q34" si="7">SUM(M19:P19)</f>
        <v>91261</v>
      </c>
    </row>
    <row r="20" spans="1:17" x14ac:dyDescent="0.25">
      <c r="A20" s="32" t="s">
        <v>95</v>
      </c>
      <c r="B20" s="33" t="s">
        <v>115</v>
      </c>
      <c r="C20" s="34">
        <v>115000</v>
      </c>
      <c r="D20" s="34">
        <v>0</v>
      </c>
      <c r="E20" s="34">
        <v>0</v>
      </c>
      <c r="F20" s="35">
        <v>0</v>
      </c>
      <c r="G20" s="16">
        <f t="shared" si="0"/>
        <v>115000</v>
      </c>
      <c r="H20" s="34">
        <v>115000</v>
      </c>
      <c r="I20" s="34">
        <v>0</v>
      </c>
      <c r="J20" s="34">
        <v>0</v>
      </c>
      <c r="K20" s="35">
        <v>0</v>
      </c>
      <c r="L20" s="16">
        <f t="shared" si="5"/>
        <v>115000</v>
      </c>
      <c r="M20" s="30">
        <v>56861</v>
      </c>
      <c r="N20" s="34">
        <v>0</v>
      </c>
      <c r="O20" s="34">
        <v>0</v>
      </c>
      <c r="P20" s="35">
        <v>0</v>
      </c>
      <c r="Q20" s="16">
        <f t="shared" si="7"/>
        <v>56861</v>
      </c>
    </row>
    <row r="21" spans="1:17" x14ac:dyDescent="0.25">
      <c r="A21" s="32" t="s">
        <v>96</v>
      </c>
      <c r="B21" s="33" t="s">
        <v>116</v>
      </c>
      <c r="C21" s="34">
        <v>148000</v>
      </c>
      <c r="D21" s="34">
        <v>0</v>
      </c>
      <c r="E21" s="34">
        <v>0</v>
      </c>
      <c r="F21" s="35">
        <v>0</v>
      </c>
      <c r="G21" s="16">
        <f t="shared" si="0"/>
        <v>148000</v>
      </c>
      <c r="H21" s="34">
        <v>148000</v>
      </c>
      <c r="I21" s="34">
        <v>0</v>
      </c>
      <c r="J21" s="34">
        <v>0</v>
      </c>
      <c r="K21" s="35">
        <v>0</v>
      </c>
      <c r="L21" s="16">
        <f t="shared" si="5"/>
        <v>148000</v>
      </c>
      <c r="M21" s="30">
        <v>34400</v>
      </c>
      <c r="N21" s="34">
        <v>0</v>
      </c>
      <c r="O21" s="34">
        <v>0</v>
      </c>
      <c r="P21" s="35">
        <v>0</v>
      </c>
      <c r="Q21" s="16">
        <f t="shared" si="7"/>
        <v>34400</v>
      </c>
    </row>
    <row r="22" spans="1:17" x14ac:dyDescent="0.25">
      <c r="A22" s="32" t="s">
        <v>97</v>
      </c>
      <c r="B22" s="33" t="s">
        <v>117</v>
      </c>
      <c r="C22" s="34">
        <v>0</v>
      </c>
      <c r="D22" s="34">
        <v>0</v>
      </c>
      <c r="E22" s="34">
        <v>0</v>
      </c>
      <c r="F22" s="35">
        <v>0</v>
      </c>
      <c r="G22" s="16">
        <f t="shared" si="0"/>
        <v>0</v>
      </c>
      <c r="H22" s="34">
        <v>0</v>
      </c>
      <c r="I22" s="34">
        <v>0</v>
      </c>
      <c r="J22" s="34">
        <v>0</v>
      </c>
      <c r="K22" s="35">
        <v>0</v>
      </c>
      <c r="L22" s="16">
        <f t="shared" si="5"/>
        <v>0</v>
      </c>
      <c r="M22" s="30">
        <v>0</v>
      </c>
      <c r="N22" s="34">
        <v>0</v>
      </c>
      <c r="O22" s="34">
        <v>0</v>
      </c>
      <c r="P22" s="35">
        <v>0</v>
      </c>
      <c r="Q22" s="16">
        <f t="shared" si="7"/>
        <v>0</v>
      </c>
    </row>
    <row r="23" spans="1:17" x14ac:dyDescent="0.25">
      <c r="A23" s="32" t="s">
        <v>98</v>
      </c>
      <c r="B23" s="33" t="s">
        <v>118</v>
      </c>
      <c r="C23" s="34">
        <v>60</v>
      </c>
      <c r="D23" s="34">
        <v>0</v>
      </c>
      <c r="E23" s="34">
        <v>0</v>
      </c>
      <c r="F23" s="35">
        <v>0</v>
      </c>
      <c r="G23" s="16">
        <f t="shared" si="0"/>
        <v>60</v>
      </c>
      <c r="H23" s="34">
        <v>60</v>
      </c>
      <c r="I23" s="34">
        <v>0</v>
      </c>
      <c r="J23" s="34">
        <v>0</v>
      </c>
      <c r="K23" s="35">
        <v>0</v>
      </c>
      <c r="L23" s="16">
        <f t="shared" si="5"/>
        <v>60</v>
      </c>
      <c r="M23" s="30">
        <v>0</v>
      </c>
      <c r="N23" s="34">
        <v>0</v>
      </c>
      <c r="O23" s="34">
        <v>0</v>
      </c>
      <c r="P23" s="35">
        <v>0</v>
      </c>
      <c r="Q23" s="16">
        <f t="shared" si="7"/>
        <v>0</v>
      </c>
    </row>
    <row r="24" spans="1:17" x14ac:dyDescent="0.25">
      <c r="A24" s="56" t="s">
        <v>19</v>
      </c>
      <c r="B24" s="57" t="s">
        <v>20</v>
      </c>
      <c r="C24" s="15">
        <f>C25</f>
        <v>100000</v>
      </c>
      <c r="D24" s="15">
        <f>D25</f>
        <v>0</v>
      </c>
      <c r="E24" s="15">
        <f>E25</f>
        <v>0</v>
      </c>
      <c r="F24" s="31">
        <f>F25</f>
        <v>0</v>
      </c>
      <c r="G24" s="16">
        <f t="shared" si="0"/>
        <v>100000</v>
      </c>
      <c r="H24" s="15">
        <f>H25</f>
        <v>100000</v>
      </c>
      <c r="I24" s="15">
        <f>I25</f>
        <v>0</v>
      </c>
      <c r="J24" s="15">
        <f>J25</f>
        <v>0</v>
      </c>
      <c r="K24" s="31">
        <f>K25</f>
        <v>0</v>
      </c>
      <c r="L24" s="16">
        <f t="shared" si="5"/>
        <v>100000</v>
      </c>
      <c r="M24" s="58">
        <f t="shared" ref="M24" si="8">M25</f>
        <v>93519</v>
      </c>
      <c r="N24" s="15">
        <f>N25</f>
        <v>0</v>
      </c>
      <c r="O24" s="15">
        <f>O25</f>
        <v>0</v>
      </c>
      <c r="P24" s="31">
        <f>P25</f>
        <v>0</v>
      </c>
      <c r="Q24" s="16">
        <f t="shared" si="7"/>
        <v>93519</v>
      </c>
    </row>
    <row r="25" spans="1:17" x14ac:dyDescent="0.25">
      <c r="A25" s="32" t="s">
        <v>99</v>
      </c>
      <c r="B25" s="33" t="s">
        <v>21</v>
      </c>
      <c r="C25" s="34">
        <v>100000</v>
      </c>
      <c r="D25" s="34">
        <v>0</v>
      </c>
      <c r="E25" s="34">
        <v>0</v>
      </c>
      <c r="F25" s="35">
        <v>0</v>
      </c>
      <c r="G25" s="16">
        <f t="shared" si="0"/>
        <v>100000</v>
      </c>
      <c r="H25" s="34">
        <v>100000</v>
      </c>
      <c r="I25" s="34">
        <v>0</v>
      </c>
      <c r="J25" s="34">
        <v>0</v>
      </c>
      <c r="K25" s="35">
        <v>0</v>
      </c>
      <c r="L25" s="16">
        <f t="shared" si="5"/>
        <v>100000</v>
      </c>
      <c r="M25" s="30">
        <v>93519</v>
      </c>
      <c r="N25" s="34">
        <v>0</v>
      </c>
      <c r="O25" s="34">
        <v>0</v>
      </c>
      <c r="P25" s="35">
        <v>0</v>
      </c>
      <c r="Q25" s="16">
        <f t="shared" si="7"/>
        <v>93519</v>
      </c>
    </row>
    <row r="26" spans="1:17" x14ac:dyDescent="0.25">
      <c r="A26" s="56" t="s">
        <v>25</v>
      </c>
      <c r="B26" s="57" t="s">
        <v>26</v>
      </c>
      <c r="C26" s="15">
        <f>C27</f>
        <v>12000</v>
      </c>
      <c r="D26" s="15">
        <f>D27</f>
        <v>0</v>
      </c>
      <c r="E26" s="15">
        <f>E27</f>
        <v>0</v>
      </c>
      <c r="F26" s="31">
        <f>F27</f>
        <v>0</v>
      </c>
      <c r="G26" s="16">
        <f t="shared" si="0"/>
        <v>12000</v>
      </c>
      <c r="H26" s="15">
        <f>H27</f>
        <v>12000</v>
      </c>
      <c r="I26" s="15">
        <f>I27</f>
        <v>0</v>
      </c>
      <c r="J26" s="15">
        <f>J27</f>
        <v>0</v>
      </c>
      <c r="K26" s="31">
        <f>K27</f>
        <v>0</v>
      </c>
      <c r="L26" s="16">
        <f t="shared" si="5"/>
        <v>12000</v>
      </c>
      <c r="M26" s="58">
        <f t="shared" ref="M26" si="9">M27</f>
        <v>12888</v>
      </c>
      <c r="N26" s="15">
        <f>N27</f>
        <v>0</v>
      </c>
      <c r="O26" s="15">
        <f>O27</f>
        <v>0</v>
      </c>
      <c r="P26" s="31">
        <f>P27</f>
        <v>0</v>
      </c>
      <c r="Q26" s="16">
        <f t="shared" si="7"/>
        <v>12888</v>
      </c>
    </row>
    <row r="27" spans="1:17" x14ac:dyDescent="0.25">
      <c r="A27" s="32" t="s">
        <v>100</v>
      </c>
      <c r="B27" s="33" t="s">
        <v>114</v>
      </c>
      <c r="C27" s="34">
        <v>12000</v>
      </c>
      <c r="D27" s="34">
        <v>0</v>
      </c>
      <c r="E27" s="34">
        <v>0</v>
      </c>
      <c r="F27" s="35">
        <v>0</v>
      </c>
      <c r="G27" s="16">
        <f t="shared" si="0"/>
        <v>12000</v>
      </c>
      <c r="H27" s="34">
        <v>12000</v>
      </c>
      <c r="I27" s="34">
        <v>0</v>
      </c>
      <c r="J27" s="34">
        <v>0</v>
      </c>
      <c r="K27" s="35">
        <v>0</v>
      </c>
      <c r="L27" s="16">
        <f t="shared" si="5"/>
        <v>12000</v>
      </c>
      <c r="M27" s="30">
        <v>12888</v>
      </c>
      <c r="N27" s="34">
        <v>0</v>
      </c>
      <c r="O27" s="34">
        <v>0</v>
      </c>
      <c r="P27" s="35">
        <v>0</v>
      </c>
      <c r="Q27" s="16">
        <f t="shared" si="7"/>
        <v>12888</v>
      </c>
    </row>
    <row r="28" spans="1:17" x14ac:dyDescent="0.25">
      <c r="A28" s="62" t="s">
        <v>132</v>
      </c>
      <c r="B28" s="63" t="s">
        <v>133</v>
      </c>
      <c r="C28" s="64">
        <f>C29+C30</f>
        <v>10010</v>
      </c>
      <c r="D28" s="64">
        <f t="shared" ref="D28:F28" si="10">D29+D30</f>
        <v>0</v>
      </c>
      <c r="E28" s="64">
        <f t="shared" si="10"/>
        <v>0</v>
      </c>
      <c r="F28" s="64">
        <f t="shared" si="10"/>
        <v>0</v>
      </c>
      <c r="G28" s="16">
        <f t="shared" si="0"/>
        <v>10010</v>
      </c>
      <c r="H28" s="64">
        <f>H29+H30</f>
        <v>10010</v>
      </c>
      <c r="I28" s="64">
        <f t="shared" ref="I28:K28" si="11">I29+I30</f>
        <v>0</v>
      </c>
      <c r="J28" s="64">
        <f t="shared" si="11"/>
        <v>0</v>
      </c>
      <c r="K28" s="64">
        <f t="shared" si="11"/>
        <v>0</v>
      </c>
      <c r="L28" s="16">
        <f t="shared" si="5"/>
        <v>10010</v>
      </c>
      <c r="M28" s="64">
        <f>M29+M30</f>
        <v>3276</v>
      </c>
      <c r="N28" s="64">
        <f t="shared" ref="N28:P28" si="12">N29+N30</f>
        <v>0</v>
      </c>
      <c r="O28" s="64">
        <f t="shared" si="12"/>
        <v>0</v>
      </c>
      <c r="P28" s="64">
        <f t="shared" si="12"/>
        <v>0</v>
      </c>
      <c r="Q28" s="16">
        <f t="shared" si="7"/>
        <v>3276</v>
      </c>
    </row>
    <row r="29" spans="1:17" x14ac:dyDescent="0.25">
      <c r="A29" s="32" t="s">
        <v>134</v>
      </c>
      <c r="B29" s="33" t="s">
        <v>135</v>
      </c>
      <c r="C29" s="34">
        <v>10000</v>
      </c>
      <c r="D29" s="34">
        <v>0</v>
      </c>
      <c r="E29" s="34">
        <v>0</v>
      </c>
      <c r="F29" s="35">
        <v>0</v>
      </c>
      <c r="G29" s="16">
        <f t="shared" si="0"/>
        <v>10000</v>
      </c>
      <c r="H29" s="34">
        <v>10000</v>
      </c>
      <c r="I29" s="34">
        <v>0</v>
      </c>
      <c r="J29" s="34">
        <v>0</v>
      </c>
      <c r="K29" s="35">
        <v>0</v>
      </c>
      <c r="L29" s="16">
        <f t="shared" si="5"/>
        <v>10000</v>
      </c>
      <c r="M29" s="34">
        <v>3197</v>
      </c>
      <c r="N29" s="34">
        <v>0</v>
      </c>
      <c r="O29" s="34">
        <v>0</v>
      </c>
      <c r="P29" s="35">
        <v>0</v>
      </c>
      <c r="Q29" s="16">
        <f t="shared" si="7"/>
        <v>3197</v>
      </c>
    </row>
    <row r="30" spans="1:17" x14ac:dyDescent="0.25">
      <c r="A30" s="32" t="s">
        <v>136</v>
      </c>
      <c r="B30" s="33" t="s">
        <v>137</v>
      </c>
      <c r="C30" s="34">
        <v>10</v>
      </c>
      <c r="D30" s="34">
        <v>0</v>
      </c>
      <c r="E30" s="34">
        <v>0</v>
      </c>
      <c r="F30" s="35">
        <v>0</v>
      </c>
      <c r="G30" s="16">
        <f t="shared" si="0"/>
        <v>10</v>
      </c>
      <c r="H30" s="34">
        <v>10</v>
      </c>
      <c r="I30" s="34">
        <v>0</v>
      </c>
      <c r="J30" s="34">
        <v>0</v>
      </c>
      <c r="K30" s="35">
        <v>0</v>
      </c>
      <c r="L30" s="16">
        <f t="shared" si="5"/>
        <v>10</v>
      </c>
      <c r="M30" s="34">
        <v>79</v>
      </c>
      <c r="N30" s="34">
        <v>0</v>
      </c>
      <c r="O30" s="34">
        <v>0</v>
      </c>
      <c r="P30" s="35">
        <v>0</v>
      </c>
      <c r="Q30" s="16">
        <f t="shared" si="7"/>
        <v>79</v>
      </c>
    </row>
    <row r="31" spans="1:17" x14ac:dyDescent="0.25">
      <c r="A31" s="56" t="s">
        <v>51</v>
      </c>
      <c r="B31" s="57" t="s">
        <v>52</v>
      </c>
      <c r="C31" s="15">
        <f>C32+C33+C34</f>
        <v>0</v>
      </c>
      <c r="D31" s="15">
        <v>5000</v>
      </c>
      <c r="E31" s="15">
        <f>E32+E33+E34</f>
        <v>0</v>
      </c>
      <c r="F31" s="31">
        <f>F32+F33+F34</f>
        <v>0</v>
      </c>
      <c r="G31" s="16">
        <f t="shared" si="0"/>
        <v>5000</v>
      </c>
      <c r="H31" s="15">
        <f>H32+H33+H34</f>
        <v>0</v>
      </c>
      <c r="I31" s="15">
        <v>5000</v>
      </c>
      <c r="J31" s="15">
        <f>J32+J33+J34</f>
        <v>0</v>
      </c>
      <c r="K31" s="31">
        <f>K32+K33+K34</f>
        <v>0</v>
      </c>
      <c r="L31" s="16">
        <f t="shared" si="5"/>
        <v>5000</v>
      </c>
      <c r="M31" s="58">
        <v>617</v>
      </c>
      <c r="N31" s="15">
        <v>130</v>
      </c>
      <c r="O31" s="15">
        <f>O32+O33+O34</f>
        <v>0</v>
      </c>
      <c r="P31" s="31">
        <f>P32+P33+P34</f>
        <v>0</v>
      </c>
      <c r="Q31" s="16">
        <f t="shared" si="7"/>
        <v>747</v>
      </c>
    </row>
    <row r="32" spans="1:17" x14ac:dyDescent="0.25">
      <c r="A32" s="32" t="s">
        <v>101</v>
      </c>
      <c r="B32" s="33" t="s">
        <v>111</v>
      </c>
      <c r="C32" s="34">
        <v>0</v>
      </c>
      <c r="D32" s="34">
        <v>0</v>
      </c>
      <c r="E32" s="34">
        <v>0</v>
      </c>
      <c r="F32" s="35">
        <v>0</v>
      </c>
      <c r="G32" s="16">
        <f t="shared" si="0"/>
        <v>0</v>
      </c>
      <c r="H32" s="34">
        <v>0</v>
      </c>
      <c r="I32" s="34">
        <v>0</v>
      </c>
      <c r="J32" s="34">
        <v>0</v>
      </c>
      <c r="K32" s="35">
        <v>0</v>
      </c>
      <c r="L32" s="16">
        <f t="shared" si="5"/>
        <v>0</v>
      </c>
      <c r="M32" s="30">
        <v>0</v>
      </c>
      <c r="N32" s="34">
        <v>0</v>
      </c>
      <c r="O32" s="34">
        <v>0</v>
      </c>
      <c r="P32" s="35">
        <v>0</v>
      </c>
      <c r="Q32" s="16">
        <f t="shared" si="7"/>
        <v>0</v>
      </c>
    </row>
    <row r="33" spans="1:17" x14ac:dyDescent="0.25">
      <c r="A33" s="32" t="s">
        <v>102</v>
      </c>
      <c r="B33" s="33" t="s">
        <v>54</v>
      </c>
      <c r="C33" s="34">
        <v>0</v>
      </c>
      <c r="D33" s="34">
        <v>0</v>
      </c>
      <c r="E33" s="34">
        <v>0</v>
      </c>
      <c r="F33" s="35">
        <v>0</v>
      </c>
      <c r="G33" s="16">
        <f t="shared" si="0"/>
        <v>0</v>
      </c>
      <c r="H33" s="34">
        <v>0</v>
      </c>
      <c r="I33" s="34">
        <v>0</v>
      </c>
      <c r="J33" s="34">
        <v>0</v>
      </c>
      <c r="K33" s="35">
        <v>0</v>
      </c>
      <c r="L33" s="16">
        <f t="shared" si="5"/>
        <v>0</v>
      </c>
      <c r="M33" s="30">
        <v>617</v>
      </c>
      <c r="N33" s="34">
        <v>0</v>
      </c>
      <c r="O33" s="34">
        <v>0</v>
      </c>
      <c r="P33" s="35">
        <v>0</v>
      </c>
      <c r="Q33" s="16">
        <f t="shared" si="7"/>
        <v>617</v>
      </c>
    </row>
    <row r="34" spans="1:17" ht="15.75" thickBot="1" x14ac:dyDescent="0.3">
      <c r="A34" s="36" t="s">
        <v>103</v>
      </c>
      <c r="B34" s="37" t="s">
        <v>55</v>
      </c>
      <c r="C34" s="38">
        <v>0</v>
      </c>
      <c r="D34" s="34">
        <v>0</v>
      </c>
      <c r="E34" s="34">
        <v>0</v>
      </c>
      <c r="F34" s="35">
        <v>0</v>
      </c>
      <c r="G34" s="20">
        <f t="shared" si="0"/>
        <v>0</v>
      </c>
      <c r="H34" s="38">
        <v>0</v>
      </c>
      <c r="I34" s="34">
        <v>0</v>
      </c>
      <c r="J34" s="34">
        <v>0</v>
      </c>
      <c r="K34" s="35">
        <v>0</v>
      </c>
      <c r="L34" s="20">
        <f t="shared" si="5"/>
        <v>0</v>
      </c>
      <c r="M34" s="38">
        <v>0</v>
      </c>
      <c r="N34" s="34">
        <v>0</v>
      </c>
      <c r="O34" s="34">
        <v>0</v>
      </c>
      <c r="P34" s="35">
        <v>0</v>
      </c>
      <c r="Q34" s="20">
        <f t="shared" si="7"/>
        <v>0</v>
      </c>
    </row>
    <row r="35" spans="1:17" ht="15.75" thickBot="1" x14ac:dyDescent="0.3">
      <c r="A35" s="23" t="s">
        <v>28</v>
      </c>
      <c r="B35" s="24" t="s">
        <v>29</v>
      </c>
      <c r="C35" s="25">
        <f>C26+C24+C19+C31+C28</f>
        <v>385070</v>
      </c>
      <c r="D35" s="25">
        <f>D26+D24+D19+D31</f>
        <v>5000</v>
      </c>
      <c r="E35" s="25">
        <f>E26+E24+E19+E31</f>
        <v>0</v>
      </c>
      <c r="F35" s="39">
        <f>F26+F24+F19+F31</f>
        <v>0</v>
      </c>
      <c r="G35" s="26">
        <f t="shared" si="0"/>
        <v>390070</v>
      </c>
      <c r="H35" s="25">
        <f>H26+H24+H19+H31+H28</f>
        <v>385070</v>
      </c>
      <c r="I35" s="25">
        <f>I26+I24+I19+I31</f>
        <v>5000</v>
      </c>
      <c r="J35" s="25">
        <f>J26+J24+J19+J31</f>
        <v>0</v>
      </c>
      <c r="K35" s="39">
        <f>K26+K24+K19+K31</f>
        <v>0</v>
      </c>
      <c r="L35" s="26">
        <f t="shared" ref="L35" si="13">SUM(H35:K35)</f>
        <v>390070</v>
      </c>
      <c r="M35" s="25">
        <f>M26+M24+M19+M31+M28</f>
        <v>201561</v>
      </c>
      <c r="N35" s="25">
        <f>N26+N24+N19+N31</f>
        <v>130</v>
      </c>
      <c r="O35" s="25">
        <f>O26+O24+O19+O31</f>
        <v>0</v>
      </c>
      <c r="P35" s="39">
        <f>P26+P24+P19+P31</f>
        <v>0</v>
      </c>
      <c r="Q35" s="108">
        <f t="shared" ref="Q35" si="14">SUM(M35:P35)</f>
        <v>201691</v>
      </c>
    </row>
    <row r="36" spans="1:17" x14ac:dyDescent="0.25">
      <c r="A36" s="27"/>
      <c r="B36" s="28"/>
      <c r="C36" s="29"/>
      <c r="D36" s="29"/>
      <c r="E36" s="29"/>
      <c r="F36" s="30"/>
      <c r="G36" s="16"/>
      <c r="H36" s="29"/>
      <c r="I36" s="29"/>
      <c r="J36" s="29"/>
      <c r="K36" s="30"/>
      <c r="L36" s="16"/>
      <c r="M36" s="29"/>
      <c r="N36" s="29"/>
      <c r="O36" s="29"/>
      <c r="P36" s="30"/>
      <c r="Q36" s="16"/>
    </row>
    <row r="37" spans="1:17" x14ac:dyDescent="0.25">
      <c r="A37" s="13" t="s">
        <v>30</v>
      </c>
      <c r="B37" s="14" t="s">
        <v>39</v>
      </c>
      <c r="C37" s="15">
        <v>0</v>
      </c>
      <c r="D37" s="15">
        <v>0</v>
      </c>
      <c r="E37" s="15">
        <v>0</v>
      </c>
      <c r="F37" s="31">
        <v>0</v>
      </c>
      <c r="G37" s="16">
        <f t="shared" si="0"/>
        <v>0</v>
      </c>
      <c r="H37" s="15">
        <v>0</v>
      </c>
      <c r="I37" s="15">
        <v>0</v>
      </c>
      <c r="J37" s="15">
        <v>0</v>
      </c>
      <c r="K37" s="31">
        <v>0</v>
      </c>
      <c r="L37" s="16">
        <f t="shared" ref="L37:L53" si="15">SUM(H37:K37)</f>
        <v>0</v>
      </c>
      <c r="M37" s="15">
        <v>0</v>
      </c>
      <c r="N37" s="15">
        <v>0</v>
      </c>
      <c r="O37" s="15">
        <v>0</v>
      </c>
      <c r="P37" s="31">
        <v>0</v>
      </c>
      <c r="Q37" s="16">
        <f t="shared" ref="Q37:Q53" si="16">SUM(M37:P37)</f>
        <v>0</v>
      </c>
    </row>
    <row r="38" spans="1:17" x14ac:dyDescent="0.25">
      <c r="A38" s="13" t="s">
        <v>31</v>
      </c>
      <c r="B38" s="14" t="s">
        <v>40</v>
      </c>
      <c r="C38" s="15">
        <v>0</v>
      </c>
      <c r="D38" s="15">
        <v>0</v>
      </c>
      <c r="E38" s="15">
        <v>24</v>
      </c>
      <c r="F38" s="15">
        <v>1500</v>
      </c>
      <c r="G38" s="16">
        <f t="shared" si="0"/>
        <v>1524</v>
      </c>
      <c r="H38" s="15">
        <v>0</v>
      </c>
      <c r="I38" s="15">
        <v>0</v>
      </c>
      <c r="J38" s="15">
        <v>24</v>
      </c>
      <c r="K38" s="15">
        <v>1500</v>
      </c>
      <c r="L38" s="16">
        <f t="shared" si="15"/>
        <v>1524</v>
      </c>
      <c r="M38" s="15">
        <v>42</v>
      </c>
      <c r="N38" s="15">
        <v>0</v>
      </c>
      <c r="O38" s="15">
        <v>38</v>
      </c>
      <c r="P38" s="15">
        <v>658</v>
      </c>
      <c r="Q38" s="16">
        <f t="shared" si="16"/>
        <v>738</v>
      </c>
    </row>
    <row r="39" spans="1:17" x14ac:dyDescent="0.25">
      <c r="A39" s="32" t="s">
        <v>63</v>
      </c>
      <c r="B39" s="33" t="s">
        <v>56</v>
      </c>
      <c r="C39" s="34">
        <v>0</v>
      </c>
      <c r="D39" s="34">
        <v>0</v>
      </c>
      <c r="E39" s="34">
        <v>0</v>
      </c>
      <c r="F39" s="34">
        <v>0</v>
      </c>
      <c r="G39" s="16">
        <f t="shared" si="0"/>
        <v>0</v>
      </c>
      <c r="H39" s="34">
        <v>0</v>
      </c>
      <c r="I39" s="34">
        <v>0</v>
      </c>
      <c r="J39" s="34">
        <v>0</v>
      </c>
      <c r="K39" s="34">
        <v>0</v>
      </c>
      <c r="L39" s="16">
        <f t="shared" si="15"/>
        <v>0</v>
      </c>
      <c r="M39" s="34">
        <v>0</v>
      </c>
      <c r="N39" s="34">
        <v>0</v>
      </c>
      <c r="O39" s="34">
        <v>0</v>
      </c>
      <c r="P39" s="34">
        <v>0</v>
      </c>
      <c r="Q39" s="16">
        <f t="shared" si="16"/>
        <v>0</v>
      </c>
    </row>
    <row r="40" spans="1:17" x14ac:dyDescent="0.25">
      <c r="A40" s="67" t="s">
        <v>142</v>
      </c>
      <c r="B40" s="33" t="s">
        <v>143</v>
      </c>
      <c r="C40" s="34">
        <v>0</v>
      </c>
      <c r="D40" s="34">
        <v>0</v>
      </c>
      <c r="E40" s="34">
        <v>0</v>
      </c>
      <c r="F40" s="34">
        <v>0</v>
      </c>
      <c r="G40" s="16">
        <f t="shared" si="0"/>
        <v>0</v>
      </c>
      <c r="H40" s="34">
        <v>0</v>
      </c>
      <c r="I40" s="34">
        <v>0</v>
      </c>
      <c r="J40" s="34">
        <v>0</v>
      </c>
      <c r="K40" s="34">
        <v>0</v>
      </c>
      <c r="L40" s="16">
        <f t="shared" si="15"/>
        <v>0</v>
      </c>
      <c r="M40" s="34">
        <v>0</v>
      </c>
      <c r="N40" s="34">
        <v>0</v>
      </c>
      <c r="O40" s="34">
        <v>0</v>
      </c>
      <c r="P40" s="34">
        <v>0</v>
      </c>
      <c r="Q40" s="16">
        <f t="shared" si="16"/>
        <v>0</v>
      </c>
    </row>
    <row r="41" spans="1:17" x14ac:dyDescent="0.25">
      <c r="A41" s="67" t="s">
        <v>142</v>
      </c>
      <c r="B41" s="33" t="s">
        <v>144</v>
      </c>
      <c r="C41" s="34">
        <v>0</v>
      </c>
      <c r="D41" s="34">
        <v>0</v>
      </c>
      <c r="E41" s="34">
        <v>0</v>
      </c>
      <c r="F41" s="34">
        <v>0</v>
      </c>
      <c r="G41" s="16">
        <f t="shared" si="0"/>
        <v>0</v>
      </c>
      <c r="H41" s="34">
        <v>0</v>
      </c>
      <c r="I41" s="34">
        <v>0</v>
      </c>
      <c r="J41" s="34">
        <v>0</v>
      </c>
      <c r="K41" s="34">
        <v>0</v>
      </c>
      <c r="L41" s="16">
        <f t="shared" si="15"/>
        <v>0</v>
      </c>
      <c r="M41" s="34">
        <v>0</v>
      </c>
      <c r="N41" s="34">
        <v>0</v>
      </c>
      <c r="O41" s="34">
        <v>0</v>
      </c>
      <c r="P41" s="34">
        <v>0</v>
      </c>
      <c r="Q41" s="16">
        <f t="shared" si="16"/>
        <v>0</v>
      </c>
    </row>
    <row r="42" spans="1:17" ht="29.25" customHeight="1" x14ac:dyDescent="0.25">
      <c r="A42" s="13" t="s">
        <v>32</v>
      </c>
      <c r="B42" s="14" t="s">
        <v>41</v>
      </c>
      <c r="C42" s="15">
        <v>70</v>
      </c>
      <c r="D42" s="15">
        <v>0</v>
      </c>
      <c r="E42" s="15">
        <v>0</v>
      </c>
      <c r="F42" s="15">
        <v>0</v>
      </c>
      <c r="G42" s="16">
        <f t="shared" si="0"/>
        <v>70</v>
      </c>
      <c r="H42" s="15">
        <v>70</v>
      </c>
      <c r="I42" s="15">
        <v>0</v>
      </c>
      <c r="J42" s="15">
        <v>0</v>
      </c>
      <c r="K42" s="15">
        <v>0</v>
      </c>
      <c r="L42" s="16">
        <f t="shared" si="15"/>
        <v>70</v>
      </c>
      <c r="M42" s="15">
        <v>0</v>
      </c>
      <c r="N42" s="15">
        <v>0</v>
      </c>
      <c r="O42" s="15">
        <v>0</v>
      </c>
      <c r="P42" s="15">
        <v>0</v>
      </c>
      <c r="Q42" s="16">
        <f t="shared" si="16"/>
        <v>0</v>
      </c>
    </row>
    <row r="43" spans="1:17" x14ac:dyDescent="0.25">
      <c r="A43" s="13" t="s">
        <v>33</v>
      </c>
      <c r="B43" s="14" t="s">
        <v>42</v>
      </c>
      <c r="C43" s="15">
        <f>C44+C45+C46</f>
        <v>0</v>
      </c>
      <c r="D43" s="15">
        <f>D44+D45+D46</f>
        <v>0</v>
      </c>
      <c r="E43" s="15">
        <f>E44+E45+E46</f>
        <v>0</v>
      </c>
      <c r="F43" s="15">
        <f>F44+F45+F46</f>
        <v>0</v>
      </c>
      <c r="G43" s="16">
        <f t="shared" si="0"/>
        <v>0</v>
      </c>
      <c r="H43" s="15">
        <f>H44+H45+H46</f>
        <v>0</v>
      </c>
      <c r="I43" s="15">
        <f>I44+I45+I46</f>
        <v>0</v>
      </c>
      <c r="J43" s="15">
        <f>J44+J45+J46</f>
        <v>0</v>
      </c>
      <c r="K43" s="15">
        <f>K44+K45+K46</f>
        <v>0</v>
      </c>
      <c r="L43" s="16">
        <f t="shared" si="15"/>
        <v>0</v>
      </c>
      <c r="M43" s="15">
        <f>M44+M45+M46</f>
        <v>0</v>
      </c>
      <c r="N43" s="15">
        <f>N44+N45+N46</f>
        <v>0</v>
      </c>
      <c r="O43" s="15">
        <f>O44+O45+O46</f>
        <v>0</v>
      </c>
      <c r="P43" s="15">
        <f>P44+P45+P46</f>
        <v>0</v>
      </c>
      <c r="Q43" s="16">
        <f t="shared" si="16"/>
        <v>0</v>
      </c>
    </row>
    <row r="44" spans="1:17" ht="30" x14ac:dyDescent="0.25">
      <c r="A44" s="32" t="s">
        <v>94</v>
      </c>
      <c r="B44" s="40" t="s">
        <v>60</v>
      </c>
      <c r="C44" s="34">
        <v>0</v>
      </c>
      <c r="D44" s="34">
        <v>0</v>
      </c>
      <c r="E44" s="34">
        <v>0</v>
      </c>
      <c r="F44" s="34">
        <v>0</v>
      </c>
      <c r="G44" s="16">
        <f t="shared" si="0"/>
        <v>0</v>
      </c>
      <c r="H44" s="34">
        <v>0</v>
      </c>
      <c r="I44" s="34">
        <v>0</v>
      </c>
      <c r="J44" s="34">
        <v>0</v>
      </c>
      <c r="K44" s="34">
        <v>0</v>
      </c>
      <c r="L44" s="16">
        <f t="shared" si="15"/>
        <v>0</v>
      </c>
      <c r="M44" s="34">
        <v>0</v>
      </c>
      <c r="N44" s="34">
        <v>0</v>
      </c>
      <c r="O44" s="34">
        <v>0</v>
      </c>
      <c r="P44" s="34">
        <v>0</v>
      </c>
      <c r="Q44" s="16">
        <f t="shared" si="16"/>
        <v>0</v>
      </c>
    </row>
    <row r="45" spans="1:17" x14ac:dyDescent="0.25">
      <c r="A45" s="32" t="s">
        <v>61</v>
      </c>
      <c r="B45" s="33" t="s">
        <v>59</v>
      </c>
      <c r="C45" s="34">
        <v>0</v>
      </c>
      <c r="D45" s="34">
        <v>0</v>
      </c>
      <c r="E45" s="34">
        <v>0</v>
      </c>
      <c r="F45" s="34">
        <v>0</v>
      </c>
      <c r="G45" s="16">
        <f t="shared" si="0"/>
        <v>0</v>
      </c>
      <c r="H45" s="34">
        <v>0</v>
      </c>
      <c r="I45" s="34">
        <v>0</v>
      </c>
      <c r="J45" s="34">
        <v>0</v>
      </c>
      <c r="K45" s="34">
        <v>0</v>
      </c>
      <c r="L45" s="16">
        <f t="shared" si="15"/>
        <v>0</v>
      </c>
      <c r="M45" s="34">
        <v>0</v>
      </c>
      <c r="N45" s="34">
        <v>0</v>
      </c>
      <c r="O45" s="34">
        <v>0</v>
      </c>
      <c r="P45" s="34">
        <v>0</v>
      </c>
      <c r="Q45" s="16">
        <f t="shared" si="16"/>
        <v>0</v>
      </c>
    </row>
    <row r="46" spans="1:17" x14ac:dyDescent="0.25">
      <c r="A46" s="32" t="s">
        <v>62</v>
      </c>
      <c r="B46" s="33" t="s">
        <v>58</v>
      </c>
      <c r="C46" s="34">
        <v>0</v>
      </c>
      <c r="D46" s="34">
        <v>0</v>
      </c>
      <c r="E46" s="34">
        <v>0</v>
      </c>
      <c r="F46" s="34">
        <v>0</v>
      </c>
      <c r="G46" s="16">
        <f t="shared" si="0"/>
        <v>0</v>
      </c>
      <c r="H46" s="34">
        <v>0</v>
      </c>
      <c r="I46" s="34">
        <v>0</v>
      </c>
      <c r="J46" s="34">
        <v>0</v>
      </c>
      <c r="K46" s="34">
        <v>0</v>
      </c>
      <c r="L46" s="16">
        <f t="shared" si="15"/>
        <v>0</v>
      </c>
      <c r="M46" s="34">
        <v>0</v>
      </c>
      <c r="N46" s="34">
        <v>0</v>
      </c>
      <c r="O46" s="34">
        <v>0</v>
      </c>
      <c r="P46" s="34">
        <v>0</v>
      </c>
      <c r="Q46" s="16">
        <f t="shared" si="16"/>
        <v>0</v>
      </c>
    </row>
    <row r="47" spans="1:17" x14ac:dyDescent="0.25">
      <c r="A47" s="13" t="s">
        <v>34</v>
      </c>
      <c r="B47" s="14" t="s">
        <v>43</v>
      </c>
      <c r="C47" s="15">
        <f>C48</f>
        <v>10825</v>
      </c>
      <c r="D47" s="15">
        <f>D48</f>
        <v>0</v>
      </c>
      <c r="E47" s="15">
        <f>E48</f>
        <v>3321</v>
      </c>
      <c r="F47" s="15">
        <f>F48</f>
        <v>0</v>
      </c>
      <c r="G47" s="16">
        <f t="shared" si="0"/>
        <v>14146</v>
      </c>
      <c r="H47" s="15">
        <f>H48</f>
        <v>10825</v>
      </c>
      <c r="I47" s="15">
        <f>I48</f>
        <v>0</v>
      </c>
      <c r="J47" s="15">
        <f>J48</f>
        <v>3321</v>
      </c>
      <c r="K47" s="15">
        <f>K48</f>
        <v>0</v>
      </c>
      <c r="L47" s="16">
        <f t="shared" si="15"/>
        <v>14146</v>
      </c>
      <c r="M47" s="15">
        <f>M48</f>
        <v>11328</v>
      </c>
      <c r="N47" s="15">
        <f>N48</f>
        <v>0</v>
      </c>
      <c r="O47" s="15">
        <f>O48</f>
        <v>2047</v>
      </c>
      <c r="P47" s="15">
        <f>P48</f>
        <v>0</v>
      </c>
      <c r="Q47" s="16">
        <f t="shared" si="16"/>
        <v>13375</v>
      </c>
    </row>
    <row r="48" spans="1:17" x14ac:dyDescent="0.25">
      <c r="A48" s="32" t="s">
        <v>64</v>
      </c>
      <c r="B48" s="33" t="s">
        <v>57</v>
      </c>
      <c r="C48" s="34">
        <v>10825</v>
      </c>
      <c r="D48" s="34">
        <v>0</v>
      </c>
      <c r="E48" s="34">
        <v>3321</v>
      </c>
      <c r="F48" s="34">
        <v>0</v>
      </c>
      <c r="G48" s="16">
        <f t="shared" si="0"/>
        <v>14146</v>
      </c>
      <c r="H48" s="34">
        <v>10825</v>
      </c>
      <c r="I48" s="34">
        <v>0</v>
      </c>
      <c r="J48" s="34">
        <v>3321</v>
      </c>
      <c r="K48" s="34">
        <v>0</v>
      </c>
      <c r="L48" s="16">
        <f t="shared" si="15"/>
        <v>14146</v>
      </c>
      <c r="M48" s="34">
        <v>11328</v>
      </c>
      <c r="N48" s="34">
        <v>0</v>
      </c>
      <c r="O48" s="34">
        <v>2047</v>
      </c>
      <c r="P48" s="34">
        <v>0</v>
      </c>
      <c r="Q48" s="16">
        <f t="shared" si="16"/>
        <v>13375</v>
      </c>
    </row>
    <row r="49" spans="1:17" x14ac:dyDescent="0.25">
      <c r="A49" s="13" t="s">
        <v>35</v>
      </c>
      <c r="B49" s="14" t="s">
        <v>44</v>
      </c>
      <c r="C49" s="15">
        <v>2942</v>
      </c>
      <c r="D49" s="15">
        <v>0</v>
      </c>
      <c r="E49" s="15">
        <v>905</v>
      </c>
      <c r="F49" s="15">
        <v>0</v>
      </c>
      <c r="G49" s="16">
        <f t="shared" si="0"/>
        <v>3847</v>
      </c>
      <c r="H49" s="15">
        <v>2942</v>
      </c>
      <c r="I49" s="15">
        <v>0</v>
      </c>
      <c r="J49" s="15">
        <v>905</v>
      </c>
      <c r="K49" s="15">
        <v>0</v>
      </c>
      <c r="L49" s="16">
        <f t="shared" si="15"/>
        <v>3847</v>
      </c>
      <c r="M49" s="15">
        <v>3070</v>
      </c>
      <c r="N49" s="15">
        <v>0</v>
      </c>
      <c r="O49" s="15">
        <v>563</v>
      </c>
      <c r="P49" s="15">
        <v>0</v>
      </c>
      <c r="Q49" s="16">
        <f t="shared" si="16"/>
        <v>3633</v>
      </c>
    </row>
    <row r="50" spans="1:17" x14ac:dyDescent="0.25">
      <c r="A50" s="13" t="s">
        <v>36</v>
      </c>
      <c r="B50" s="14" t="s">
        <v>45</v>
      </c>
      <c r="C50" s="15">
        <v>0</v>
      </c>
      <c r="D50" s="15">
        <v>0</v>
      </c>
      <c r="E50" s="15">
        <v>0</v>
      </c>
      <c r="F50" s="15">
        <v>0</v>
      </c>
      <c r="G50" s="16">
        <f t="shared" si="0"/>
        <v>0</v>
      </c>
      <c r="H50" s="15">
        <v>0</v>
      </c>
      <c r="I50" s="15">
        <v>0</v>
      </c>
      <c r="J50" s="15">
        <v>0</v>
      </c>
      <c r="K50" s="15">
        <v>0</v>
      </c>
      <c r="L50" s="16">
        <f t="shared" si="15"/>
        <v>0</v>
      </c>
      <c r="M50" s="15">
        <v>0</v>
      </c>
      <c r="N50" s="15">
        <v>0</v>
      </c>
      <c r="O50" s="15">
        <v>0</v>
      </c>
      <c r="P50" s="15">
        <v>0</v>
      </c>
      <c r="Q50" s="16">
        <f t="shared" si="16"/>
        <v>0</v>
      </c>
    </row>
    <row r="51" spans="1:17" x14ac:dyDescent="0.25">
      <c r="A51" s="13" t="s">
        <v>37</v>
      </c>
      <c r="B51" s="14" t="s">
        <v>46</v>
      </c>
      <c r="C51" s="15">
        <v>0</v>
      </c>
      <c r="D51" s="15">
        <v>0</v>
      </c>
      <c r="E51" s="15">
        <v>0</v>
      </c>
      <c r="F51" s="15">
        <v>0</v>
      </c>
      <c r="G51" s="16">
        <f t="shared" si="0"/>
        <v>0</v>
      </c>
      <c r="H51" s="15">
        <v>0</v>
      </c>
      <c r="I51" s="15">
        <v>0</v>
      </c>
      <c r="J51" s="15">
        <v>0</v>
      </c>
      <c r="K51" s="15">
        <v>0</v>
      </c>
      <c r="L51" s="16">
        <f t="shared" si="15"/>
        <v>0</v>
      </c>
      <c r="M51" s="15">
        <v>0</v>
      </c>
      <c r="N51" s="15">
        <v>0</v>
      </c>
      <c r="O51" s="15">
        <v>0</v>
      </c>
      <c r="P51" s="15">
        <v>0</v>
      </c>
      <c r="Q51" s="16">
        <f t="shared" si="16"/>
        <v>0</v>
      </c>
    </row>
    <row r="52" spans="1:17" x14ac:dyDescent="0.25">
      <c r="A52" s="13" t="s">
        <v>38</v>
      </c>
      <c r="B52" s="14" t="s">
        <v>47</v>
      </c>
      <c r="C52" s="15">
        <v>0</v>
      </c>
      <c r="D52" s="15">
        <v>0</v>
      </c>
      <c r="E52" s="15">
        <v>0</v>
      </c>
      <c r="F52" s="15">
        <v>0</v>
      </c>
      <c r="G52" s="16">
        <f t="shared" si="0"/>
        <v>0</v>
      </c>
      <c r="H52" s="15">
        <v>0</v>
      </c>
      <c r="I52" s="15">
        <v>0</v>
      </c>
      <c r="J52" s="15">
        <v>0</v>
      </c>
      <c r="K52" s="15">
        <v>0</v>
      </c>
      <c r="L52" s="16">
        <f t="shared" si="15"/>
        <v>0</v>
      </c>
      <c r="M52" s="15">
        <v>0</v>
      </c>
      <c r="N52" s="15">
        <v>0</v>
      </c>
      <c r="O52" s="15">
        <v>0</v>
      </c>
      <c r="P52" s="15">
        <v>0</v>
      </c>
      <c r="Q52" s="16">
        <f t="shared" si="16"/>
        <v>0</v>
      </c>
    </row>
    <row r="53" spans="1:17" ht="15.75" thickBot="1" x14ac:dyDescent="0.3">
      <c r="A53" s="17" t="s">
        <v>145</v>
      </c>
      <c r="B53" s="18" t="s">
        <v>48</v>
      </c>
      <c r="C53" s="19">
        <v>0</v>
      </c>
      <c r="D53" s="15">
        <v>0</v>
      </c>
      <c r="E53" s="15">
        <v>0</v>
      </c>
      <c r="F53" s="15">
        <v>0</v>
      </c>
      <c r="G53" s="20">
        <f t="shared" si="0"/>
        <v>0</v>
      </c>
      <c r="H53" s="19">
        <v>0</v>
      </c>
      <c r="I53" s="15">
        <v>0</v>
      </c>
      <c r="J53" s="15">
        <v>0</v>
      </c>
      <c r="K53" s="15">
        <v>0</v>
      </c>
      <c r="L53" s="20">
        <f t="shared" si="15"/>
        <v>0</v>
      </c>
      <c r="M53" s="19">
        <v>234</v>
      </c>
      <c r="N53" s="15">
        <v>89</v>
      </c>
      <c r="O53" s="15">
        <v>9</v>
      </c>
      <c r="P53" s="15">
        <v>0</v>
      </c>
      <c r="Q53" s="20">
        <f t="shared" si="16"/>
        <v>332</v>
      </c>
    </row>
    <row r="54" spans="1:17" ht="15.75" thickBot="1" x14ac:dyDescent="0.3">
      <c r="A54" s="23" t="s">
        <v>49</v>
      </c>
      <c r="B54" s="24" t="s">
        <v>50</v>
      </c>
      <c r="C54" s="25">
        <f t="shared" ref="C54:L54" si="17">C37+C38+C42+C43+C47+C49+C50+C51+C52+C53</f>
        <v>13837</v>
      </c>
      <c r="D54" s="25">
        <f t="shared" si="17"/>
        <v>0</v>
      </c>
      <c r="E54" s="25">
        <f t="shared" si="17"/>
        <v>4250</v>
      </c>
      <c r="F54" s="39">
        <f t="shared" si="17"/>
        <v>1500</v>
      </c>
      <c r="G54" s="55">
        <f t="shared" si="17"/>
        <v>19587</v>
      </c>
      <c r="H54" s="25">
        <f t="shared" si="17"/>
        <v>13837</v>
      </c>
      <c r="I54" s="25">
        <f t="shared" si="17"/>
        <v>0</v>
      </c>
      <c r="J54" s="25">
        <f t="shared" si="17"/>
        <v>4250</v>
      </c>
      <c r="K54" s="39">
        <f t="shared" si="17"/>
        <v>1500</v>
      </c>
      <c r="L54" s="55">
        <f t="shared" si="17"/>
        <v>19587</v>
      </c>
      <c r="M54" s="25">
        <f t="shared" ref="M54:Q54" si="18">M37+M38+M42+M43+M47+M49+M50+M51+M52+M53</f>
        <v>14674</v>
      </c>
      <c r="N54" s="25">
        <f t="shared" si="18"/>
        <v>89</v>
      </c>
      <c r="O54" s="25">
        <f t="shared" si="18"/>
        <v>2657</v>
      </c>
      <c r="P54" s="39">
        <f t="shared" si="18"/>
        <v>658</v>
      </c>
      <c r="Q54" s="55">
        <f t="shared" si="18"/>
        <v>18078</v>
      </c>
    </row>
    <row r="55" spans="1:17" x14ac:dyDescent="0.25">
      <c r="A55" s="27"/>
      <c r="B55" s="28"/>
      <c r="C55" s="29"/>
      <c r="D55" s="29"/>
      <c r="E55" s="29"/>
      <c r="F55" s="30"/>
      <c r="G55" s="16"/>
      <c r="H55" s="29"/>
      <c r="I55" s="29"/>
      <c r="J55" s="29"/>
      <c r="K55" s="30"/>
      <c r="L55" s="16"/>
      <c r="M55" s="29"/>
      <c r="N55" s="29"/>
      <c r="O55" s="29"/>
      <c r="P55" s="30"/>
      <c r="Q55" s="16"/>
    </row>
    <row r="56" spans="1:17" x14ac:dyDescent="0.25">
      <c r="A56" s="13" t="s">
        <v>65</v>
      </c>
      <c r="B56" s="14" t="s">
        <v>70</v>
      </c>
      <c r="C56" s="15">
        <v>0</v>
      </c>
      <c r="D56" s="15">
        <v>0</v>
      </c>
      <c r="E56" s="15">
        <v>0</v>
      </c>
      <c r="F56" s="15">
        <v>0</v>
      </c>
      <c r="G56" s="16">
        <f t="shared" si="0"/>
        <v>0</v>
      </c>
      <c r="H56" s="15">
        <v>0</v>
      </c>
      <c r="I56" s="15">
        <v>0</v>
      </c>
      <c r="J56" s="15">
        <v>0</v>
      </c>
      <c r="K56" s="15">
        <v>0</v>
      </c>
      <c r="L56" s="16">
        <f t="shared" ref="L56:L60" si="19">SUM(H56:K56)</f>
        <v>0</v>
      </c>
      <c r="M56" s="15">
        <v>0</v>
      </c>
      <c r="N56" s="15">
        <v>0</v>
      </c>
      <c r="O56" s="15">
        <v>0</v>
      </c>
      <c r="P56" s="15">
        <v>0</v>
      </c>
      <c r="Q56" s="16">
        <f t="shared" ref="Q56:Q60" si="20">SUM(M56:P56)</f>
        <v>0</v>
      </c>
    </row>
    <row r="57" spans="1:17" x14ac:dyDescent="0.25">
      <c r="A57" s="13" t="s">
        <v>66</v>
      </c>
      <c r="B57" s="14" t="s">
        <v>109</v>
      </c>
      <c r="C57" s="15">
        <v>0</v>
      </c>
      <c r="D57" s="15">
        <v>0</v>
      </c>
      <c r="E57" s="15">
        <v>0</v>
      </c>
      <c r="F57" s="15">
        <v>0</v>
      </c>
      <c r="G57" s="16">
        <f t="shared" si="0"/>
        <v>0</v>
      </c>
      <c r="H57" s="15">
        <v>0</v>
      </c>
      <c r="I57" s="15">
        <v>0</v>
      </c>
      <c r="J57" s="15">
        <v>0</v>
      </c>
      <c r="K57" s="15">
        <v>0</v>
      </c>
      <c r="L57" s="16">
        <f t="shared" si="19"/>
        <v>0</v>
      </c>
      <c r="M57" s="15">
        <v>0</v>
      </c>
      <c r="N57" s="15">
        <v>0</v>
      </c>
      <c r="O57" s="15">
        <v>0</v>
      </c>
      <c r="P57" s="15">
        <v>0</v>
      </c>
      <c r="Q57" s="16">
        <f t="shared" si="20"/>
        <v>0</v>
      </c>
    </row>
    <row r="58" spans="1:17" ht="15.75" thickBot="1" x14ac:dyDescent="0.3">
      <c r="A58" s="17" t="s">
        <v>67</v>
      </c>
      <c r="B58" s="18" t="s">
        <v>71</v>
      </c>
      <c r="C58" s="15">
        <v>0</v>
      </c>
      <c r="D58" s="15">
        <v>0</v>
      </c>
      <c r="E58" s="15">
        <v>0</v>
      </c>
      <c r="F58" s="15">
        <v>0</v>
      </c>
      <c r="G58" s="20">
        <f t="shared" si="0"/>
        <v>0</v>
      </c>
      <c r="H58" s="15">
        <v>0</v>
      </c>
      <c r="I58" s="15">
        <v>0</v>
      </c>
      <c r="J58" s="15">
        <v>0</v>
      </c>
      <c r="K58" s="15">
        <v>0</v>
      </c>
      <c r="L58" s="20">
        <f t="shared" si="19"/>
        <v>0</v>
      </c>
      <c r="M58" s="15">
        <v>0</v>
      </c>
      <c r="N58" s="15">
        <v>0</v>
      </c>
      <c r="O58" s="15">
        <v>0</v>
      </c>
      <c r="P58" s="15">
        <v>0</v>
      </c>
      <c r="Q58" s="20">
        <f t="shared" si="20"/>
        <v>0</v>
      </c>
    </row>
    <row r="59" spans="1:17" ht="15.75" thickBot="1" x14ac:dyDescent="0.3">
      <c r="A59" s="23" t="s">
        <v>68</v>
      </c>
      <c r="B59" s="24" t="s">
        <v>69</v>
      </c>
      <c r="C59" s="25">
        <f>SUM(C56:C58)</f>
        <v>0</v>
      </c>
      <c r="D59" s="25">
        <f>SUM(D56:D58)</f>
        <v>0</v>
      </c>
      <c r="E59" s="25">
        <f>SUM(E56:E58)</f>
        <v>0</v>
      </c>
      <c r="F59" s="39">
        <f>SUM(F56:F58)</f>
        <v>0</v>
      </c>
      <c r="G59" s="26">
        <f t="shared" si="0"/>
        <v>0</v>
      </c>
      <c r="H59" s="25">
        <f>SUM(H56:H58)</f>
        <v>0</v>
      </c>
      <c r="I59" s="25">
        <f>SUM(I56:I58)</f>
        <v>0</v>
      </c>
      <c r="J59" s="25">
        <f>SUM(J56:J58)</f>
        <v>0</v>
      </c>
      <c r="K59" s="39">
        <f>SUM(K56:K58)</f>
        <v>0</v>
      </c>
      <c r="L59" s="26">
        <f t="shared" si="19"/>
        <v>0</v>
      </c>
      <c r="M59" s="25">
        <f>SUM(M56:M58)</f>
        <v>0</v>
      </c>
      <c r="N59" s="25">
        <f>SUM(N56:N58)</f>
        <v>0</v>
      </c>
      <c r="O59" s="25">
        <f>SUM(O56:O58)</f>
        <v>0</v>
      </c>
      <c r="P59" s="39">
        <f>SUM(P56:P58)</f>
        <v>0</v>
      </c>
      <c r="Q59" s="26">
        <f t="shared" si="20"/>
        <v>0</v>
      </c>
    </row>
    <row r="60" spans="1:17" ht="15.75" thickBot="1" x14ac:dyDescent="0.3">
      <c r="A60" s="41"/>
      <c r="B60" s="42"/>
      <c r="C60" s="43"/>
      <c r="D60" s="43"/>
      <c r="E60" s="43"/>
      <c r="F60" s="44"/>
      <c r="G60" s="20">
        <f t="shared" si="0"/>
        <v>0</v>
      </c>
      <c r="H60" s="43"/>
      <c r="I60" s="43"/>
      <c r="J60" s="43"/>
      <c r="K60" s="44"/>
      <c r="L60" s="20">
        <f t="shared" si="19"/>
        <v>0</v>
      </c>
      <c r="M60" s="43"/>
      <c r="N60" s="43"/>
      <c r="O60" s="43"/>
      <c r="P60" s="44"/>
      <c r="Q60" s="20">
        <f t="shared" si="20"/>
        <v>0</v>
      </c>
    </row>
    <row r="61" spans="1:17" ht="16.5" thickBot="1" x14ac:dyDescent="0.3">
      <c r="A61" s="134" t="s">
        <v>106</v>
      </c>
      <c r="B61" s="135"/>
      <c r="C61" s="45">
        <f t="shared" ref="C61:L61" si="21">C17+C35+C54+C59</f>
        <v>601006</v>
      </c>
      <c r="D61" s="45">
        <f t="shared" si="21"/>
        <v>5000</v>
      </c>
      <c r="E61" s="45">
        <f t="shared" si="21"/>
        <v>4250</v>
      </c>
      <c r="F61" s="46">
        <f t="shared" si="21"/>
        <v>1500</v>
      </c>
      <c r="G61" s="60">
        <f t="shared" si="21"/>
        <v>611756</v>
      </c>
      <c r="H61" s="45">
        <f t="shared" si="21"/>
        <v>604839</v>
      </c>
      <c r="I61" s="45">
        <f t="shared" si="21"/>
        <v>5951</v>
      </c>
      <c r="J61" s="45">
        <f t="shared" si="21"/>
        <v>4250</v>
      </c>
      <c r="K61" s="46">
        <f t="shared" si="21"/>
        <v>1500</v>
      </c>
      <c r="L61" s="60">
        <f t="shared" si="21"/>
        <v>616540</v>
      </c>
      <c r="M61" s="45">
        <f t="shared" ref="M61:Q61" si="22">M17+M35+M54+M59</f>
        <v>422179</v>
      </c>
      <c r="N61" s="45">
        <f t="shared" si="22"/>
        <v>1170</v>
      </c>
      <c r="O61" s="45">
        <f t="shared" si="22"/>
        <v>3541</v>
      </c>
      <c r="P61" s="46">
        <f t="shared" si="22"/>
        <v>658</v>
      </c>
      <c r="Q61" s="60">
        <f t="shared" si="22"/>
        <v>427548</v>
      </c>
    </row>
    <row r="62" spans="1:17" x14ac:dyDescent="0.25">
      <c r="A62" s="27"/>
      <c r="B62" s="28"/>
      <c r="C62" s="29"/>
      <c r="D62" s="29"/>
      <c r="E62" s="29"/>
      <c r="F62" s="30"/>
      <c r="G62" s="16"/>
      <c r="H62" s="29"/>
      <c r="I62" s="29"/>
      <c r="J62" s="29"/>
      <c r="K62" s="30"/>
      <c r="L62" s="16"/>
      <c r="M62" s="29"/>
      <c r="N62" s="29"/>
      <c r="O62" s="29"/>
      <c r="P62" s="30"/>
      <c r="Q62" s="16"/>
    </row>
    <row r="63" spans="1:17" x14ac:dyDescent="0.25">
      <c r="A63" s="13" t="s">
        <v>72</v>
      </c>
      <c r="B63" s="14" t="s">
        <v>83</v>
      </c>
      <c r="C63" s="15">
        <v>0</v>
      </c>
      <c r="D63" s="15">
        <v>0</v>
      </c>
      <c r="E63" s="15">
        <v>0</v>
      </c>
      <c r="F63" s="15">
        <v>0</v>
      </c>
      <c r="G63" s="16">
        <f t="shared" si="0"/>
        <v>0</v>
      </c>
      <c r="H63" s="15">
        <v>0</v>
      </c>
      <c r="I63" s="15">
        <v>0</v>
      </c>
      <c r="J63" s="15">
        <v>0</v>
      </c>
      <c r="K63" s="15">
        <v>0</v>
      </c>
      <c r="L63" s="16">
        <f t="shared" ref="L63:L73" si="23">SUM(H63:K63)</f>
        <v>0</v>
      </c>
      <c r="M63" s="15">
        <v>0</v>
      </c>
      <c r="N63" s="15">
        <v>0</v>
      </c>
      <c r="O63" s="15">
        <v>0</v>
      </c>
      <c r="P63" s="15">
        <v>0</v>
      </c>
      <c r="Q63" s="16">
        <f t="shared" ref="Q63:Q73" si="24">SUM(M63:P63)</f>
        <v>0</v>
      </c>
    </row>
    <row r="64" spans="1:17" x14ac:dyDescent="0.25">
      <c r="A64" s="13" t="s">
        <v>73</v>
      </c>
      <c r="B64" s="14" t="s">
        <v>84</v>
      </c>
      <c r="C64" s="15">
        <v>0</v>
      </c>
      <c r="D64" s="15">
        <v>0</v>
      </c>
      <c r="E64" s="15">
        <v>0</v>
      </c>
      <c r="F64" s="15">
        <v>0</v>
      </c>
      <c r="G64" s="16">
        <f t="shared" si="0"/>
        <v>0</v>
      </c>
      <c r="H64" s="15">
        <v>0</v>
      </c>
      <c r="I64" s="15">
        <v>0</v>
      </c>
      <c r="J64" s="15">
        <v>0</v>
      </c>
      <c r="K64" s="15">
        <v>0</v>
      </c>
      <c r="L64" s="16">
        <f t="shared" si="23"/>
        <v>0</v>
      </c>
      <c r="M64" s="15">
        <v>0</v>
      </c>
      <c r="N64" s="15">
        <v>0</v>
      </c>
      <c r="O64" s="15">
        <v>0</v>
      </c>
      <c r="P64" s="15">
        <v>0</v>
      </c>
      <c r="Q64" s="16">
        <f t="shared" si="24"/>
        <v>0</v>
      </c>
    </row>
    <row r="65" spans="1:17" x14ac:dyDescent="0.25">
      <c r="A65" s="13" t="s">
        <v>74</v>
      </c>
      <c r="B65" s="14" t="s">
        <v>85</v>
      </c>
      <c r="C65" s="15">
        <v>0</v>
      </c>
      <c r="D65" s="15">
        <v>0</v>
      </c>
      <c r="E65" s="15">
        <v>0</v>
      </c>
      <c r="F65" s="15">
        <v>0</v>
      </c>
      <c r="G65" s="16">
        <f t="shared" si="0"/>
        <v>0</v>
      </c>
      <c r="H65" s="15">
        <v>403224</v>
      </c>
      <c r="I65" s="15">
        <v>0</v>
      </c>
      <c r="J65" s="15">
        <v>1068</v>
      </c>
      <c r="K65" s="15">
        <v>988</v>
      </c>
      <c r="L65" s="16">
        <f t="shared" si="23"/>
        <v>405280</v>
      </c>
      <c r="M65" s="15">
        <v>403224</v>
      </c>
      <c r="N65" s="15">
        <v>0</v>
      </c>
      <c r="O65" s="15">
        <v>1068</v>
      </c>
      <c r="P65" s="15">
        <v>988</v>
      </c>
      <c r="Q65" s="16">
        <f t="shared" si="24"/>
        <v>405280</v>
      </c>
    </row>
    <row r="66" spans="1:17" x14ac:dyDescent="0.25">
      <c r="A66" s="13" t="s">
        <v>75</v>
      </c>
      <c r="B66" s="14" t="s">
        <v>86</v>
      </c>
      <c r="C66" s="15">
        <v>0</v>
      </c>
      <c r="D66" s="15">
        <v>0</v>
      </c>
      <c r="E66" s="15">
        <v>0</v>
      </c>
      <c r="F66" s="15">
        <v>0</v>
      </c>
      <c r="G66" s="16">
        <f t="shared" si="0"/>
        <v>0</v>
      </c>
      <c r="H66" s="15">
        <v>0</v>
      </c>
      <c r="I66" s="15">
        <v>0</v>
      </c>
      <c r="J66" s="15">
        <v>0</v>
      </c>
      <c r="K66" s="15">
        <v>0</v>
      </c>
      <c r="L66" s="16">
        <f t="shared" si="23"/>
        <v>0</v>
      </c>
      <c r="M66" s="15">
        <v>0</v>
      </c>
      <c r="N66" s="15">
        <v>0</v>
      </c>
      <c r="O66" s="15">
        <v>0</v>
      </c>
      <c r="P66" s="15">
        <v>0</v>
      </c>
      <c r="Q66" s="16">
        <f t="shared" si="24"/>
        <v>0</v>
      </c>
    </row>
    <row r="67" spans="1:17" x14ac:dyDescent="0.25">
      <c r="A67" s="13" t="s">
        <v>76</v>
      </c>
      <c r="B67" s="14" t="s">
        <v>87</v>
      </c>
      <c r="C67" s="15">
        <v>0</v>
      </c>
      <c r="D67" s="15">
        <v>0</v>
      </c>
      <c r="E67" s="15">
        <v>0</v>
      </c>
      <c r="F67" s="15">
        <v>0</v>
      </c>
      <c r="G67" s="16">
        <f t="shared" si="0"/>
        <v>0</v>
      </c>
      <c r="H67" s="15">
        <v>0</v>
      </c>
      <c r="I67" s="15">
        <v>0</v>
      </c>
      <c r="J67" s="15">
        <v>0</v>
      </c>
      <c r="K67" s="15">
        <v>0</v>
      </c>
      <c r="L67" s="16">
        <f t="shared" si="23"/>
        <v>0</v>
      </c>
      <c r="M67" s="15">
        <v>0</v>
      </c>
      <c r="N67" s="15">
        <v>0</v>
      </c>
      <c r="O67" s="15">
        <v>0</v>
      </c>
      <c r="P67" s="15">
        <v>0</v>
      </c>
      <c r="Q67" s="16">
        <f t="shared" si="24"/>
        <v>0</v>
      </c>
    </row>
    <row r="68" spans="1:17" x14ac:dyDescent="0.25">
      <c r="A68" s="13" t="s">
        <v>77</v>
      </c>
      <c r="B68" s="14" t="s">
        <v>90</v>
      </c>
      <c r="C68" s="15">
        <v>0</v>
      </c>
      <c r="D68" s="15">
        <v>87155</v>
      </c>
      <c r="E68" s="15">
        <v>119764</v>
      </c>
      <c r="F68" s="15">
        <v>16791</v>
      </c>
      <c r="G68" s="16">
        <f t="shared" si="0"/>
        <v>223710</v>
      </c>
      <c r="H68" s="15">
        <v>0</v>
      </c>
      <c r="I68" s="68">
        <v>89652</v>
      </c>
      <c r="J68" s="68">
        <v>128152</v>
      </c>
      <c r="K68" s="68">
        <v>17152</v>
      </c>
      <c r="L68" s="16">
        <f t="shared" si="23"/>
        <v>234956</v>
      </c>
      <c r="M68" s="15">
        <v>0</v>
      </c>
      <c r="N68" s="68">
        <v>89652</v>
      </c>
      <c r="O68" s="68">
        <v>128152</v>
      </c>
      <c r="P68" s="68">
        <v>17152</v>
      </c>
      <c r="Q68" s="16">
        <f t="shared" si="24"/>
        <v>234956</v>
      </c>
    </row>
    <row r="69" spans="1:17" x14ac:dyDescent="0.25">
      <c r="A69" s="13" t="s">
        <v>78</v>
      </c>
      <c r="B69" s="14" t="s">
        <v>88</v>
      </c>
      <c r="C69" s="15">
        <v>0</v>
      </c>
      <c r="D69" s="15">
        <v>0</v>
      </c>
      <c r="E69" s="15">
        <v>0</v>
      </c>
      <c r="F69" s="15">
        <v>0</v>
      </c>
      <c r="G69" s="16">
        <f t="shared" si="0"/>
        <v>0</v>
      </c>
      <c r="H69" s="15">
        <v>0</v>
      </c>
      <c r="I69" s="15">
        <v>0</v>
      </c>
      <c r="J69" s="15">
        <v>0</v>
      </c>
      <c r="K69" s="15">
        <v>0</v>
      </c>
      <c r="L69" s="16">
        <f t="shared" si="23"/>
        <v>0</v>
      </c>
      <c r="M69" s="15">
        <v>0</v>
      </c>
      <c r="N69" s="15">
        <v>0</v>
      </c>
      <c r="O69" s="15">
        <v>0</v>
      </c>
      <c r="P69" s="15">
        <v>0</v>
      </c>
      <c r="Q69" s="16">
        <f t="shared" si="24"/>
        <v>0</v>
      </c>
    </row>
    <row r="70" spans="1:17" x14ac:dyDescent="0.25">
      <c r="A70" s="13" t="s">
        <v>79</v>
      </c>
      <c r="B70" s="14" t="s">
        <v>89</v>
      </c>
      <c r="C70" s="15">
        <v>0</v>
      </c>
      <c r="D70" s="15">
        <v>0</v>
      </c>
      <c r="E70" s="15">
        <v>0</v>
      </c>
      <c r="F70" s="15">
        <v>0</v>
      </c>
      <c r="G70" s="16">
        <f t="shared" si="0"/>
        <v>0</v>
      </c>
      <c r="H70" s="15">
        <v>0</v>
      </c>
      <c r="I70" s="15">
        <v>0</v>
      </c>
      <c r="J70" s="15">
        <v>0</v>
      </c>
      <c r="K70" s="15">
        <v>0</v>
      </c>
      <c r="L70" s="16">
        <f t="shared" si="23"/>
        <v>0</v>
      </c>
      <c r="M70" s="15">
        <v>0</v>
      </c>
      <c r="N70" s="15">
        <v>0</v>
      </c>
      <c r="O70" s="15">
        <v>0</v>
      </c>
      <c r="P70" s="15">
        <v>0</v>
      </c>
      <c r="Q70" s="16">
        <f t="shared" si="24"/>
        <v>0</v>
      </c>
    </row>
    <row r="71" spans="1:17" x14ac:dyDescent="0.25">
      <c r="A71" s="13" t="s">
        <v>80</v>
      </c>
      <c r="B71" s="14" t="s">
        <v>82</v>
      </c>
      <c r="C71" s="15">
        <v>0</v>
      </c>
      <c r="D71" s="15">
        <v>0</v>
      </c>
      <c r="E71" s="15">
        <v>0</v>
      </c>
      <c r="F71" s="15">
        <v>0</v>
      </c>
      <c r="G71" s="16">
        <f t="shared" si="0"/>
        <v>0</v>
      </c>
      <c r="H71" s="15">
        <v>0</v>
      </c>
      <c r="I71" s="15">
        <v>0</v>
      </c>
      <c r="J71" s="15">
        <v>0</v>
      </c>
      <c r="K71" s="15">
        <v>0</v>
      </c>
      <c r="L71" s="16">
        <f t="shared" si="23"/>
        <v>0</v>
      </c>
      <c r="M71" s="15">
        <v>0</v>
      </c>
      <c r="N71" s="15">
        <v>0</v>
      </c>
      <c r="O71" s="15">
        <v>0</v>
      </c>
      <c r="P71" s="15">
        <v>0</v>
      </c>
      <c r="Q71" s="16">
        <f t="shared" si="24"/>
        <v>0</v>
      </c>
    </row>
    <row r="72" spans="1:17" ht="15.75" thickBot="1" x14ac:dyDescent="0.3">
      <c r="A72" s="17" t="s">
        <v>81</v>
      </c>
      <c r="B72" s="18" t="s">
        <v>107</v>
      </c>
      <c r="C72" s="15">
        <v>0</v>
      </c>
      <c r="D72" s="15">
        <v>0</v>
      </c>
      <c r="E72" s="15">
        <v>0</v>
      </c>
      <c r="F72" s="15">
        <v>0</v>
      </c>
      <c r="G72" s="20">
        <f t="shared" si="0"/>
        <v>0</v>
      </c>
      <c r="H72" s="15">
        <v>0</v>
      </c>
      <c r="I72" s="15">
        <v>0</v>
      </c>
      <c r="J72" s="15">
        <v>0</v>
      </c>
      <c r="K72" s="15">
        <v>0</v>
      </c>
      <c r="L72" s="20">
        <f t="shared" si="23"/>
        <v>0</v>
      </c>
      <c r="M72" s="15">
        <v>0</v>
      </c>
      <c r="N72" s="15">
        <v>0</v>
      </c>
      <c r="O72" s="15">
        <v>0</v>
      </c>
      <c r="P72" s="15">
        <v>0</v>
      </c>
      <c r="Q72" s="20">
        <f t="shared" si="24"/>
        <v>0</v>
      </c>
    </row>
    <row r="73" spans="1:17" ht="15.75" thickBot="1" x14ac:dyDescent="0.3">
      <c r="A73" s="23" t="s">
        <v>91</v>
      </c>
      <c r="B73" s="24" t="s">
        <v>92</v>
      </c>
      <c r="C73" s="25">
        <f>SUM(C63:C72)</f>
        <v>0</v>
      </c>
      <c r="D73" s="25">
        <f>SUM(D63:D72)</f>
        <v>87155</v>
      </c>
      <c r="E73" s="25">
        <f>SUM(E63:E72)</f>
        <v>119764</v>
      </c>
      <c r="F73" s="39">
        <f>SUM(F63:F72)</f>
        <v>16791</v>
      </c>
      <c r="G73" s="26">
        <f t="shared" si="0"/>
        <v>223710</v>
      </c>
      <c r="H73" s="25">
        <f>SUM(H63:H72)</f>
        <v>403224</v>
      </c>
      <c r="I73" s="25">
        <f>SUM(I63:I72)</f>
        <v>89652</v>
      </c>
      <c r="J73" s="25">
        <f>SUM(J63:J72)</f>
        <v>129220</v>
      </c>
      <c r="K73" s="39">
        <f>SUM(K63:K72)</f>
        <v>18140</v>
      </c>
      <c r="L73" s="26">
        <f t="shared" si="23"/>
        <v>640236</v>
      </c>
      <c r="M73" s="25">
        <f>SUM(M63:M72)</f>
        <v>403224</v>
      </c>
      <c r="N73" s="25">
        <f>SUM(N63:N72)</f>
        <v>89652</v>
      </c>
      <c r="O73" s="25">
        <f>SUM(O63:O72)</f>
        <v>129220</v>
      </c>
      <c r="P73" s="39">
        <f>SUM(P63:P72)</f>
        <v>18140</v>
      </c>
      <c r="Q73" s="26">
        <f t="shared" si="24"/>
        <v>640236</v>
      </c>
    </row>
    <row r="74" spans="1:17" ht="15.75" thickBot="1" x14ac:dyDescent="0.3">
      <c r="A74" s="41"/>
      <c r="B74" s="42"/>
      <c r="C74" s="43"/>
      <c r="D74" s="43"/>
      <c r="E74" s="43"/>
      <c r="F74" s="44"/>
      <c r="G74" s="20"/>
      <c r="H74" s="43"/>
      <c r="I74" s="43"/>
      <c r="J74" s="43"/>
      <c r="K74" s="44"/>
      <c r="L74" s="20"/>
      <c r="M74" s="43"/>
      <c r="N74" s="43"/>
      <c r="O74" s="43"/>
      <c r="P74" s="44"/>
      <c r="Q74" s="20"/>
    </row>
    <row r="75" spans="1:17" ht="16.5" thickBot="1" x14ac:dyDescent="0.3">
      <c r="A75" s="128" t="s">
        <v>93</v>
      </c>
      <c r="B75" s="129"/>
      <c r="C75" s="45">
        <f t="shared" ref="C75:L75" si="25">C61+C73</f>
        <v>601006</v>
      </c>
      <c r="D75" s="45">
        <f t="shared" si="25"/>
        <v>92155</v>
      </c>
      <c r="E75" s="45">
        <f t="shared" si="25"/>
        <v>124014</v>
      </c>
      <c r="F75" s="46">
        <f t="shared" si="25"/>
        <v>18291</v>
      </c>
      <c r="G75" s="60">
        <f t="shared" si="25"/>
        <v>835466</v>
      </c>
      <c r="H75" s="45">
        <f t="shared" si="25"/>
        <v>1008063</v>
      </c>
      <c r="I75" s="45">
        <f t="shared" si="25"/>
        <v>95603</v>
      </c>
      <c r="J75" s="45">
        <f t="shared" si="25"/>
        <v>133470</v>
      </c>
      <c r="K75" s="46">
        <f t="shared" si="25"/>
        <v>19640</v>
      </c>
      <c r="L75" s="60">
        <f t="shared" si="25"/>
        <v>1256776</v>
      </c>
      <c r="M75" s="45">
        <f t="shared" ref="M75:Q75" si="26">M61+M73</f>
        <v>825403</v>
      </c>
      <c r="N75" s="45">
        <f t="shared" si="26"/>
        <v>90822</v>
      </c>
      <c r="O75" s="45">
        <f t="shared" si="26"/>
        <v>132761</v>
      </c>
      <c r="P75" s="46">
        <f t="shared" si="26"/>
        <v>18798</v>
      </c>
      <c r="Q75" s="60">
        <f t="shared" si="26"/>
        <v>1067784</v>
      </c>
    </row>
    <row r="84" spans="7:17" x14ac:dyDescent="0.25">
      <c r="G84" s="4" t="s">
        <v>138</v>
      </c>
      <c r="L84" s="4" t="s">
        <v>138</v>
      </c>
      <c r="Q84" s="4" t="s">
        <v>138</v>
      </c>
    </row>
  </sheetData>
  <mergeCells count="9">
    <mergeCell ref="M5:Q5"/>
    <mergeCell ref="A2:Q2"/>
    <mergeCell ref="A3:Q3"/>
    <mergeCell ref="A75:B75"/>
    <mergeCell ref="H5:L5"/>
    <mergeCell ref="B5:B6"/>
    <mergeCell ref="A5:A6"/>
    <mergeCell ref="C5:G5"/>
    <mergeCell ref="A61:B61"/>
  </mergeCells>
  <phoneticPr fontId="0" type="noConversion"/>
  <pageMargins left="0.7" right="0.7" top="0.75" bottom="0.75" header="0.3" footer="0.3"/>
  <pageSetup paperSize="9" scale="56" orientation="landscape" r:id="rId1"/>
  <rowBreaks count="1" manualBreakCount="1">
    <brk id="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57AC-74E0-471A-967E-A1AE831026BD}">
  <dimension ref="A1:Q73"/>
  <sheetViews>
    <sheetView topLeftCell="A34" zoomScale="85" zoomScaleNormal="85" workbookViewId="0">
      <selection activeCell="O47" sqref="O47"/>
    </sheetView>
  </sheetViews>
  <sheetFormatPr defaultRowHeight="15" x14ac:dyDescent="0.25"/>
  <cols>
    <col min="1" max="1" width="9.85546875" customWidth="1"/>
    <col min="2" max="2" width="44.140625" customWidth="1"/>
    <col min="3" max="3" width="13.5703125" style="70" customWidth="1"/>
    <col min="4" max="4" width="11.7109375" style="70" customWidth="1"/>
    <col min="5" max="5" width="11" style="70" customWidth="1"/>
    <col min="6" max="6" width="11.7109375" style="70" customWidth="1"/>
    <col min="7" max="7" width="10.5703125" style="70" customWidth="1"/>
    <col min="8" max="8" width="13.5703125" style="70" customWidth="1"/>
    <col min="9" max="9" width="11.7109375" style="70" customWidth="1"/>
    <col min="10" max="10" width="11" style="70" customWidth="1"/>
    <col min="11" max="11" width="11.7109375" style="70" customWidth="1"/>
    <col min="12" max="12" width="10.5703125" style="70" customWidth="1"/>
    <col min="13" max="13" width="13.5703125" style="70" customWidth="1"/>
    <col min="14" max="14" width="11.7109375" style="70" customWidth="1"/>
    <col min="15" max="15" width="11" style="70" customWidth="1"/>
    <col min="16" max="16" width="11.7109375" style="70" customWidth="1"/>
    <col min="17" max="17" width="10.5703125" style="70" customWidth="1"/>
  </cols>
  <sheetData>
    <row r="1" spans="1:17" x14ac:dyDescent="0.25">
      <c r="G1" s="71"/>
      <c r="L1" s="71"/>
      <c r="Q1" s="71" t="s">
        <v>153</v>
      </c>
    </row>
    <row r="2" spans="1:17" x14ac:dyDescent="0.25">
      <c r="A2" s="141" t="s">
        <v>146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x14ac:dyDescent="0.25">
      <c r="A3" s="141" t="s">
        <v>154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5.75" thickBot="1" x14ac:dyDescent="0.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9" t="s">
        <v>104</v>
      </c>
    </row>
    <row r="5" spans="1:17" ht="16.5" thickBot="1" x14ac:dyDescent="0.3">
      <c r="A5" s="132" t="s">
        <v>2</v>
      </c>
      <c r="B5" s="130" t="s">
        <v>0</v>
      </c>
      <c r="C5" s="136" t="s">
        <v>140</v>
      </c>
      <c r="D5" s="137"/>
      <c r="E5" s="137"/>
      <c r="F5" s="137"/>
      <c r="G5" s="137"/>
      <c r="H5" s="136" t="s">
        <v>141</v>
      </c>
      <c r="I5" s="137"/>
      <c r="J5" s="137"/>
      <c r="K5" s="137"/>
      <c r="L5" s="138"/>
      <c r="M5" s="136" t="s">
        <v>150</v>
      </c>
      <c r="N5" s="137"/>
      <c r="O5" s="137"/>
      <c r="P5" s="137"/>
      <c r="Q5" s="138"/>
    </row>
    <row r="6" spans="1:17" ht="32.25" customHeight="1" thickBot="1" x14ac:dyDescent="0.3">
      <c r="A6" s="133"/>
      <c r="B6" s="131"/>
      <c r="C6" s="120" t="s">
        <v>123</v>
      </c>
      <c r="D6" s="120" t="s">
        <v>122</v>
      </c>
      <c r="E6" s="120" t="s">
        <v>120</v>
      </c>
      <c r="F6" s="120" t="s">
        <v>121</v>
      </c>
      <c r="G6" s="72" t="s">
        <v>1</v>
      </c>
      <c r="H6" s="120" t="s">
        <v>123</v>
      </c>
      <c r="I6" s="120" t="s">
        <v>122</v>
      </c>
      <c r="J6" s="120" t="s">
        <v>120</v>
      </c>
      <c r="K6" s="120" t="s">
        <v>121</v>
      </c>
      <c r="L6" s="72" t="s">
        <v>1</v>
      </c>
      <c r="M6" s="120" t="s">
        <v>123</v>
      </c>
      <c r="N6" s="120" t="s">
        <v>122</v>
      </c>
      <c r="O6" s="120" t="s">
        <v>120</v>
      </c>
      <c r="P6" s="120" t="s">
        <v>121</v>
      </c>
      <c r="Q6" s="72" t="s">
        <v>1</v>
      </c>
    </row>
    <row r="7" spans="1:17" x14ac:dyDescent="0.25">
      <c r="A7" s="104" t="s">
        <v>3</v>
      </c>
      <c r="B7" s="105" t="s">
        <v>4</v>
      </c>
      <c r="C7" s="121">
        <v>0</v>
      </c>
      <c r="D7" s="121">
        <v>0</v>
      </c>
      <c r="E7" s="121">
        <v>0</v>
      </c>
      <c r="F7" s="122">
        <v>0</v>
      </c>
      <c r="G7" s="97">
        <f>SUM(C7:F7)</f>
        <v>0</v>
      </c>
      <c r="H7" s="121">
        <v>0</v>
      </c>
      <c r="I7" s="121">
        <v>0</v>
      </c>
      <c r="J7" s="121">
        <v>0</v>
      </c>
      <c r="K7" s="122">
        <v>0</v>
      </c>
      <c r="L7" s="97">
        <f>SUM(H7:K7)</f>
        <v>0</v>
      </c>
      <c r="M7" s="121">
        <v>0</v>
      </c>
      <c r="N7" s="121">
        <v>0</v>
      </c>
      <c r="O7" s="121">
        <v>0</v>
      </c>
      <c r="P7" s="122">
        <v>0</v>
      </c>
      <c r="Q7" s="97">
        <f>SUM(M7:P7)</f>
        <v>0</v>
      </c>
    </row>
    <row r="8" spans="1:17" x14ac:dyDescent="0.25">
      <c r="A8" s="77" t="s">
        <v>5</v>
      </c>
      <c r="B8" s="78" t="s">
        <v>108</v>
      </c>
      <c r="C8" s="79">
        <v>0</v>
      </c>
      <c r="D8" s="79">
        <v>0</v>
      </c>
      <c r="E8" s="79">
        <v>0</v>
      </c>
      <c r="F8" s="100">
        <v>0</v>
      </c>
      <c r="G8" s="76">
        <f t="shared" ref="G8:G72" si="0">SUM(C8:F8)</f>
        <v>0</v>
      </c>
      <c r="H8" s="79">
        <v>0</v>
      </c>
      <c r="I8" s="79">
        <v>0</v>
      </c>
      <c r="J8" s="79">
        <v>0</v>
      </c>
      <c r="K8" s="100">
        <v>0</v>
      </c>
      <c r="L8" s="76">
        <f t="shared" ref="L8:L15" si="1">SUM(H8:K8)</f>
        <v>0</v>
      </c>
      <c r="M8" s="79">
        <v>0</v>
      </c>
      <c r="N8" s="79">
        <v>0</v>
      </c>
      <c r="O8" s="79">
        <v>0</v>
      </c>
      <c r="P8" s="100">
        <v>0</v>
      </c>
      <c r="Q8" s="76">
        <f t="shared" ref="Q8:Q15" si="2">SUM(M8:P8)</f>
        <v>0</v>
      </c>
    </row>
    <row r="9" spans="1:17" x14ac:dyDescent="0.25">
      <c r="A9" s="77" t="s">
        <v>7</v>
      </c>
      <c r="B9" s="78" t="s">
        <v>8</v>
      </c>
      <c r="C9" s="79">
        <v>0</v>
      </c>
      <c r="D9" s="79">
        <v>0</v>
      </c>
      <c r="E9" s="79">
        <v>0</v>
      </c>
      <c r="F9" s="100">
        <v>0</v>
      </c>
      <c r="G9" s="76">
        <f t="shared" si="0"/>
        <v>0</v>
      </c>
      <c r="H9" s="79">
        <v>0</v>
      </c>
      <c r="I9" s="79">
        <v>0</v>
      </c>
      <c r="J9" s="79">
        <v>0</v>
      </c>
      <c r="K9" s="100">
        <v>0</v>
      </c>
      <c r="L9" s="76">
        <f t="shared" si="1"/>
        <v>0</v>
      </c>
      <c r="M9" s="79">
        <v>0</v>
      </c>
      <c r="N9" s="79">
        <v>0</v>
      </c>
      <c r="O9" s="79">
        <v>0</v>
      </c>
      <c r="P9" s="100">
        <v>0</v>
      </c>
      <c r="Q9" s="76">
        <f t="shared" si="2"/>
        <v>0</v>
      </c>
    </row>
    <row r="10" spans="1:17" x14ac:dyDescent="0.25">
      <c r="A10" s="77" t="s">
        <v>9</v>
      </c>
      <c r="B10" s="78" t="s">
        <v>10</v>
      </c>
      <c r="C10" s="79">
        <v>0</v>
      </c>
      <c r="D10" s="79">
        <v>0</v>
      </c>
      <c r="E10" s="79">
        <v>0</v>
      </c>
      <c r="F10" s="100">
        <v>0</v>
      </c>
      <c r="G10" s="76">
        <f t="shared" si="0"/>
        <v>0</v>
      </c>
      <c r="H10" s="79">
        <v>0</v>
      </c>
      <c r="I10" s="79">
        <v>0</v>
      </c>
      <c r="J10" s="79">
        <v>0</v>
      </c>
      <c r="K10" s="100">
        <v>0</v>
      </c>
      <c r="L10" s="76">
        <f t="shared" si="1"/>
        <v>0</v>
      </c>
      <c r="M10" s="79">
        <v>0</v>
      </c>
      <c r="N10" s="79">
        <v>0</v>
      </c>
      <c r="O10" s="79">
        <v>0</v>
      </c>
      <c r="P10" s="100">
        <v>0</v>
      </c>
      <c r="Q10" s="76">
        <f t="shared" si="2"/>
        <v>0</v>
      </c>
    </row>
    <row r="11" spans="1:17" x14ac:dyDescent="0.25">
      <c r="A11" s="77" t="s">
        <v>11</v>
      </c>
      <c r="B11" s="78" t="s">
        <v>12</v>
      </c>
      <c r="C11" s="79">
        <v>0</v>
      </c>
      <c r="D11" s="79">
        <v>0</v>
      </c>
      <c r="E11" s="79">
        <v>0</v>
      </c>
      <c r="F11" s="100">
        <v>0</v>
      </c>
      <c r="G11" s="76">
        <f t="shared" si="0"/>
        <v>0</v>
      </c>
      <c r="H11" s="79">
        <v>0</v>
      </c>
      <c r="I11" s="79">
        <v>0</v>
      </c>
      <c r="J11" s="79">
        <v>0</v>
      </c>
      <c r="K11" s="100">
        <v>0</v>
      </c>
      <c r="L11" s="76">
        <f t="shared" si="1"/>
        <v>0</v>
      </c>
      <c r="M11" s="79">
        <v>0</v>
      </c>
      <c r="N11" s="79">
        <v>0</v>
      </c>
      <c r="O11" s="79">
        <v>0</v>
      </c>
      <c r="P11" s="100">
        <v>0</v>
      </c>
      <c r="Q11" s="76">
        <f t="shared" si="2"/>
        <v>0</v>
      </c>
    </row>
    <row r="12" spans="1:17" x14ac:dyDescent="0.25">
      <c r="A12" s="80" t="s">
        <v>13</v>
      </c>
      <c r="B12" s="81" t="s">
        <v>14</v>
      </c>
      <c r="C12" s="82">
        <v>0</v>
      </c>
      <c r="D12" s="82">
        <v>0</v>
      </c>
      <c r="E12" s="82">
        <v>0</v>
      </c>
      <c r="F12" s="123">
        <v>0</v>
      </c>
      <c r="G12" s="76">
        <f t="shared" si="0"/>
        <v>0</v>
      </c>
      <c r="H12" s="82">
        <v>0</v>
      </c>
      <c r="I12" s="82">
        <v>0</v>
      </c>
      <c r="J12" s="82">
        <v>0</v>
      </c>
      <c r="K12" s="123">
        <v>0</v>
      </c>
      <c r="L12" s="76">
        <f t="shared" si="1"/>
        <v>0</v>
      </c>
      <c r="M12" s="82">
        <v>0</v>
      </c>
      <c r="N12" s="82">
        <v>0</v>
      </c>
      <c r="O12" s="82">
        <v>0</v>
      </c>
      <c r="P12" s="123">
        <v>0</v>
      </c>
      <c r="Q12" s="76">
        <f t="shared" si="2"/>
        <v>0</v>
      </c>
    </row>
    <row r="13" spans="1:17" x14ac:dyDescent="0.25">
      <c r="A13" s="13" t="s">
        <v>124</v>
      </c>
      <c r="B13" s="14" t="s">
        <v>125</v>
      </c>
      <c r="C13" s="82">
        <v>0</v>
      </c>
      <c r="D13" s="82">
        <v>0</v>
      </c>
      <c r="E13" s="82">
        <v>0</v>
      </c>
      <c r="F13" s="123">
        <v>0</v>
      </c>
      <c r="G13" s="76">
        <f t="shared" si="0"/>
        <v>0</v>
      </c>
      <c r="H13" s="82">
        <v>0</v>
      </c>
      <c r="I13" s="82">
        <v>0</v>
      </c>
      <c r="J13" s="82">
        <v>0</v>
      </c>
      <c r="K13" s="123">
        <v>0</v>
      </c>
      <c r="L13" s="76">
        <f t="shared" si="1"/>
        <v>0</v>
      </c>
      <c r="M13" s="82">
        <v>0</v>
      </c>
      <c r="N13" s="82">
        <v>0</v>
      </c>
      <c r="O13" s="82">
        <v>0</v>
      </c>
      <c r="P13" s="123">
        <v>0</v>
      </c>
      <c r="Q13" s="76">
        <f t="shared" si="2"/>
        <v>0</v>
      </c>
    </row>
    <row r="14" spans="1:17" x14ac:dyDescent="0.25">
      <c r="A14" s="13" t="s">
        <v>126</v>
      </c>
      <c r="B14" s="14" t="s">
        <v>130</v>
      </c>
      <c r="C14" s="82">
        <v>0</v>
      </c>
      <c r="D14" s="82">
        <v>0</v>
      </c>
      <c r="E14" s="82">
        <v>0</v>
      </c>
      <c r="F14" s="123">
        <v>0</v>
      </c>
      <c r="G14" s="76">
        <f t="shared" si="0"/>
        <v>0</v>
      </c>
      <c r="H14" s="82">
        <v>0</v>
      </c>
      <c r="I14" s="82">
        <v>0</v>
      </c>
      <c r="J14" s="82">
        <v>0</v>
      </c>
      <c r="K14" s="123">
        <v>0</v>
      </c>
      <c r="L14" s="76">
        <f t="shared" si="1"/>
        <v>0</v>
      </c>
      <c r="M14" s="82">
        <v>0</v>
      </c>
      <c r="N14" s="82">
        <v>0</v>
      </c>
      <c r="O14" s="82">
        <v>0</v>
      </c>
      <c r="P14" s="123">
        <v>0</v>
      </c>
      <c r="Q14" s="76">
        <f t="shared" si="2"/>
        <v>0</v>
      </c>
    </row>
    <row r="15" spans="1:17" x14ac:dyDescent="0.25">
      <c r="A15" s="13" t="s">
        <v>127</v>
      </c>
      <c r="B15" s="14" t="s">
        <v>131</v>
      </c>
      <c r="C15" s="82">
        <v>0</v>
      </c>
      <c r="D15" s="82">
        <v>0</v>
      </c>
      <c r="E15" s="82">
        <v>0</v>
      </c>
      <c r="F15" s="123">
        <v>0</v>
      </c>
      <c r="G15" s="76">
        <f t="shared" si="0"/>
        <v>0</v>
      </c>
      <c r="H15" s="82">
        <v>0</v>
      </c>
      <c r="I15" s="82">
        <v>0</v>
      </c>
      <c r="J15" s="82">
        <v>0</v>
      </c>
      <c r="K15" s="123">
        <v>0</v>
      </c>
      <c r="L15" s="76">
        <f t="shared" si="1"/>
        <v>0</v>
      </c>
      <c r="M15" s="82">
        <v>0</v>
      </c>
      <c r="N15" s="82">
        <v>0</v>
      </c>
      <c r="O15" s="82">
        <v>0</v>
      </c>
      <c r="P15" s="123">
        <v>0</v>
      </c>
      <c r="Q15" s="76">
        <f t="shared" si="2"/>
        <v>0</v>
      </c>
    </row>
    <row r="16" spans="1:17" ht="15.75" thickBot="1" x14ac:dyDescent="0.3">
      <c r="A16" s="47" t="s">
        <v>128</v>
      </c>
      <c r="B16" s="48" t="s">
        <v>129</v>
      </c>
      <c r="C16" s="82">
        <v>0</v>
      </c>
      <c r="D16" s="82">
        <v>0</v>
      </c>
      <c r="E16" s="82">
        <v>0</v>
      </c>
      <c r="F16" s="123">
        <v>0</v>
      </c>
      <c r="G16" s="102">
        <f>SUM(C16:F16)</f>
        <v>0</v>
      </c>
      <c r="H16" s="82">
        <v>0</v>
      </c>
      <c r="I16" s="82">
        <v>0</v>
      </c>
      <c r="J16" s="82">
        <v>0</v>
      </c>
      <c r="K16" s="123">
        <v>0</v>
      </c>
      <c r="L16" s="102">
        <f>SUM(H16:K16)</f>
        <v>0</v>
      </c>
      <c r="M16" s="82">
        <v>0</v>
      </c>
      <c r="N16" s="82">
        <v>0</v>
      </c>
      <c r="O16" s="82">
        <v>0</v>
      </c>
      <c r="P16" s="123">
        <v>0</v>
      </c>
      <c r="Q16" s="102">
        <f>SUM(M16:P16)</f>
        <v>0</v>
      </c>
    </row>
    <row r="17" spans="1:17" ht="15.75" thickBot="1" x14ac:dyDescent="0.3">
      <c r="A17" s="83" t="s">
        <v>15</v>
      </c>
      <c r="B17" s="84" t="s">
        <v>16</v>
      </c>
      <c r="C17" s="85">
        <f>SUM(C7:C12)</f>
        <v>0</v>
      </c>
      <c r="D17" s="85">
        <f>SUM(D7:D12)</f>
        <v>0</v>
      </c>
      <c r="E17" s="85">
        <f>SUM(E7:E12)</f>
        <v>0</v>
      </c>
      <c r="F17" s="98">
        <f>SUM(F7:F12)</f>
        <v>0</v>
      </c>
      <c r="G17" s="86">
        <f t="shared" si="0"/>
        <v>0</v>
      </c>
      <c r="H17" s="85">
        <f>SUM(H7:H12)</f>
        <v>0</v>
      </c>
      <c r="I17" s="85">
        <f>SUM(I7:I12)</f>
        <v>0</v>
      </c>
      <c r="J17" s="85">
        <f>SUM(J7:J12)</f>
        <v>0</v>
      </c>
      <c r="K17" s="98">
        <f>SUM(K7:K12)</f>
        <v>0</v>
      </c>
      <c r="L17" s="86">
        <f t="shared" ref="L17" si="3">SUM(H17:K17)</f>
        <v>0</v>
      </c>
      <c r="M17" s="85">
        <f>SUM(M7:M12)</f>
        <v>0</v>
      </c>
      <c r="N17" s="85">
        <f>SUM(N7:N12)</f>
        <v>0</v>
      </c>
      <c r="O17" s="85">
        <f>SUM(O7:O12)</f>
        <v>0</v>
      </c>
      <c r="P17" s="98">
        <f>SUM(P7:P12)</f>
        <v>0</v>
      </c>
      <c r="Q17" s="86">
        <f t="shared" ref="Q17" si="4">SUM(M17:P17)</f>
        <v>0</v>
      </c>
    </row>
    <row r="18" spans="1:17" x14ac:dyDescent="0.25">
      <c r="A18" s="73"/>
      <c r="B18" s="74"/>
      <c r="C18" s="75"/>
      <c r="D18" s="75"/>
      <c r="E18" s="75"/>
      <c r="F18" s="99"/>
      <c r="G18" s="76"/>
      <c r="H18" s="75"/>
      <c r="I18" s="75"/>
      <c r="J18" s="75"/>
      <c r="K18" s="99"/>
      <c r="L18" s="76"/>
      <c r="M18" s="75"/>
      <c r="N18" s="75"/>
      <c r="O18" s="75"/>
      <c r="P18" s="99"/>
      <c r="Q18" s="76"/>
    </row>
    <row r="19" spans="1:17" x14ac:dyDescent="0.25">
      <c r="A19" s="77" t="s">
        <v>17</v>
      </c>
      <c r="B19" s="78" t="s">
        <v>18</v>
      </c>
      <c r="C19" s="79">
        <f>C20+C21+C22+C23</f>
        <v>0</v>
      </c>
      <c r="D19" s="79">
        <f>D20+D21+D22+D23</f>
        <v>0</v>
      </c>
      <c r="E19" s="79">
        <f>E20+E21+E22+E23</f>
        <v>0</v>
      </c>
      <c r="F19" s="100">
        <f>F20+F21+F22+F23</f>
        <v>0</v>
      </c>
      <c r="G19" s="76">
        <f t="shared" si="0"/>
        <v>0</v>
      </c>
      <c r="H19" s="79">
        <f>H20+H21+H22+H23</f>
        <v>0</v>
      </c>
      <c r="I19" s="79">
        <f>I20+I21+I22+I23</f>
        <v>0</v>
      </c>
      <c r="J19" s="79">
        <f>J20+J21+J22+J23</f>
        <v>0</v>
      </c>
      <c r="K19" s="100">
        <f>K20+K21+K22+K23</f>
        <v>0</v>
      </c>
      <c r="L19" s="76">
        <f t="shared" ref="L19:L32" si="5">SUM(H19:K19)</f>
        <v>0</v>
      </c>
      <c r="M19" s="79">
        <f>M20+M21+M22+M23</f>
        <v>0</v>
      </c>
      <c r="N19" s="79">
        <f>N20+N21+N22+N23</f>
        <v>0</v>
      </c>
      <c r="O19" s="79">
        <f>O20+O21+O22+O23</f>
        <v>0</v>
      </c>
      <c r="P19" s="100">
        <f>P20+P21+P22+P23</f>
        <v>0</v>
      </c>
      <c r="Q19" s="76">
        <f t="shared" ref="Q19:Q32" si="6">SUM(M19:P19)</f>
        <v>0</v>
      </c>
    </row>
    <row r="20" spans="1:17" x14ac:dyDescent="0.25">
      <c r="A20" s="87" t="s">
        <v>95</v>
      </c>
      <c r="B20" s="88" t="s">
        <v>110</v>
      </c>
      <c r="C20" s="79">
        <v>0</v>
      </c>
      <c r="D20" s="79">
        <v>0</v>
      </c>
      <c r="E20" s="79">
        <v>0</v>
      </c>
      <c r="F20" s="100">
        <v>0</v>
      </c>
      <c r="G20" s="76">
        <f t="shared" si="0"/>
        <v>0</v>
      </c>
      <c r="H20" s="79">
        <v>0</v>
      </c>
      <c r="I20" s="79">
        <v>0</v>
      </c>
      <c r="J20" s="79">
        <v>0</v>
      </c>
      <c r="K20" s="100">
        <v>0</v>
      </c>
      <c r="L20" s="76">
        <f t="shared" si="5"/>
        <v>0</v>
      </c>
      <c r="M20" s="79">
        <v>0</v>
      </c>
      <c r="N20" s="79">
        <v>0</v>
      </c>
      <c r="O20" s="79">
        <v>0</v>
      </c>
      <c r="P20" s="100">
        <v>0</v>
      </c>
      <c r="Q20" s="76">
        <f t="shared" si="6"/>
        <v>0</v>
      </c>
    </row>
    <row r="21" spans="1:17" x14ac:dyDescent="0.25">
      <c r="A21" s="87" t="s">
        <v>96</v>
      </c>
      <c r="B21" s="88" t="s">
        <v>24</v>
      </c>
      <c r="C21" s="79">
        <v>0</v>
      </c>
      <c r="D21" s="79">
        <v>0</v>
      </c>
      <c r="E21" s="79">
        <v>0</v>
      </c>
      <c r="F21" s="100">
        <v>0</v>
      </c>
      <c r="G21" s="76">
        <f t="shared" si="0"/>
        <v>0</v>
      </c>
      <c r="H21" s="79">
        <v>0</v>
      </c>
      <c r="I21" s="79">
        <v>0</v>
      </c>
      <c r="J21" s="79">
        <v>0</v>
      </c>
      <c r="K21" s="100">
        <v>0</v>
      </c>
      <c r="L21" s="76">
        <f t="shared" si="5"/>
        <v>0</v>
      </c>
      <c r="M21" s="79">
        <v>0</v>
      </c>
      <c r="N21" s="79">
        <v>0</v>
      </c>
      <c r="O21" s="79">
        <v>0</v>
      </c>
      <c r="P21" s="100">
        <v>0</v>
      </c>
      <c r="Q21" s="76">
        <f t="shared" si="6"/>
        <v>0</v>
      </c>
    </row>
    <row r="22" spans="1:17" x14ac:dyDescent="0.25">
      <c r="A22" s="87" t="s">
        <v>97</v>
      </c>
      <c r="B22" s="88" t="s">
        <v>23</v>
      </c>
      <c r="C22" s="79">
        <v>0</v>
      </c>
      <c r="D22" s="79">
        <v>0</v>
      </c>
      <c r="E22" s="79">
        <v>0</v>
      </c>
      <c r="F22" s="100">
        <v>0</v>
      </c>
      <c r="G22" s="76">
        <f t="shared" si="0"/>
        <v>0</v>
      </c>
      <c r="H22" s="79">
        <v>0</v>
      </c>
      <c r="I22" s="79">
        <v>0</v>
      </c>
      <c r="J22" s="79">
        <v>0</v>
      </c>
      <c r="K22" s="100">
        <v>0</v>
      </c>
      <c r="L22" s="76">
        <f t="shared" si="5"/>
        <v>0</v>
      </c>
      <c r="M22" s="79">
        <v>0</v>
      </c>
      <c r="N22" s="79">
        <v>0</v>
      </c>
      <c r="O22" s="79">
        <v>0</v>
      </c>
      <c r="P22" s="100">
        <v>0</v>
      </c>
      <c r="Q22" s="76">
        <f t="shared" si="6"/>
        <v>0</v>
      </c>
    </row>
    <row r="23" spans="1:17" x14ac:dyDescent="0.25">
      <c r="A23" s="87" t="s">
        <v>98</v>
      </c>
      <c r="B23" s="88" t="s">
        <v>22</v>
      </c>
      <c r="C23" s="79">
        <v>0</v>
      </c>
      <c r="D23" s="79">
        <v>0</v>
      </c>
      <c r="E23" s="79">
        <v>0</v>
      </c>
      <c r="F23" s="100">
        <v>0</v>
      </c>
      <c r="G23" s="76">
        <f t="shared" si="0"/>
        <v>0</v>
      </c>
      <c r="H23" s="79">
        <v>0</v>
      </c>
      <c r="I23" s="79">
        <v>0</v>
      </c>
      <c r="J23" s="79">
        <v>0</v>
      </c>
      <c r="K23" s="100">
        <v>0</v>
      </c>
      <c r="L23" s="76">
        <f t="shared" si="5"/>
        <v>0</v>
      </c>
      <c r="M23" s="79">
        <v>0</v>
      </c>
      <c r="N23" s="79">
        <v>0</v>
      </c>
      <c r="O23" s="79">
        <v>0</v>
      </c>
      <c r="P23" s="100">
        <v>0</v>
      </c>
      <c r="Q23" s="76">
        <f t="shared" si="6"/>
        <v>0</v>
      </c>
    </row>
    <row r="24" spans="1:17" x14ac:dyDescent="0.25">
      <c r="A24" s="77" t="s">
        <v>19</v>
      </c>
      <c r="B24" s="78" t="s">
        <v>20</v>
      </c>
      <c r="C24" s="79">
        <f>C25</f>
        <v>0</v>
      </c>
      <c r="D24" s="79">
        <f>D25</f>
        <v>0</v>
      </c>
      <c r="E24" s="79">
        <f>E25</f>
        <v>0</v>
      </c>
      <c r="F24" s="100">
        <f>F25</f>
        <v>0</v>
      </c>
      <c r="G24" s="76">
        <f t="shared" si="0"/>
        <v>0</v>
      </c>
      <c r="H24" s="79">
        <f>H25</f>
        <v>0</v>
      </c>
      <c r="I24" s="79">
        <f>I25</f>
        <v>0</v>
      </c>
      <c r="J24" s="79">
        <f>J25</f>
        <v>0</v>
      </c>
      <c r="K24" s="100">
        <f>K25</f>
        <v>0</v>
      </c>
      <c r="L24" s="76">
        <f t="shared" si="5"/>
        <v>0</v>
      </c>
      <c r="M24" s="79">
        <f>M25</f>
        <v>0</v>
      </c>
      <c r="N24" s="79">
        <f>N25</f>
        <v>0</v>
      </c>
      <c r="O24" s="79">
        <f>O25</f>
        <v>0</v>
      </c>
      <c r="P24" s="100">
        <f>P25</f>
        <v>0</v>
      </c>
      <c r="Q24" s="76">
        <f t="shared" si="6"/>
        <v>0</v>
      </c>
    </row>
    <row r="25" spans="1:17" x14ac:dyDescent="0.25">
      <c r="A25" s="87" t="s">
        <v>99</v>
      </c>
      <c r="B25" s="88" t="s">
        <v>21</v>
      </c>
      <c r="C25" s="79">
        <v>0</v>
      </c>
      <c r="D25" s="79">
        <v>0</v>
      </c>
      <c r="E25" s="79">
        <v>0</v>
      </c>
      <c r="F25" s="100">
        <v>0</v>
      </c>
      <c r="G25" s="76">
        <f t="shared" si="0"/>
        <v>0</v>
      </c>
      <c r="H25" s="79">
        <v>0</v>
      </c>
      <c r="I25" s="79">
        <v>0</v>
      </c>
      <c r="J25" s="79">
        <v>0</v>
      </c>
      <c r="K25" s="100">
        <v>0</v>
      </c>
      <c r="L25" s="76">
        <f t="shared" si="5"/>
        <v>0</v>
      </c>
      <c r="M25" s="79">
        <v>0</v>
      </c>
      <c r="N25" s="79">
        <v>0</v>
      </c>
      <c r="O25" s="79">
        <v>0</v>
      </c>
      <c r="P25" s="100">
        <v>0</v>
      </c>
      <c r="Q25" s="76">
        <f t="shared" si="6"/>
        <v>0</v>
      </c>
    </row>
    <row r="26" spans="1:17" x14ac:dyDescent="0.25">
      <c r="A26" s="77" t="s">
        <v>25</v>
      </c>
      <c r="B26" s="78" t="s">
        <v>26</v>
      </c>
      <c r="C26" s="79">
        <f>C27</f>
        <v>0</v>
      </c>
      <c r="D26" s="79">
        <f>D27</f>
        <v>0</v>
      </c>
      <c r="E26" s="79">
        <f>E27</f>
        <v>0</v>
      </c>
      <c r="F26" s="100">
        <f>F27</f>
        <v>0</v>
      </c>
      <c r="G26" s="76">
        <f t="shared" si="0"/>
        <v>0</v>
      </c>
      <c r="H26" s="79">
        <f>H27</f>
        <v>0</v>
      </c>
      <c r="I26" s="79">
        <f>I27</f>
        <v>0</v>
      </c>
      <c r="J26" s="79">
        <f>J27</f>
        <v>0</v>
      </c>
      <c r="K26" s="100">
        <f>K27</f>
        <v>0</v>
      </c>
      <c r="L26" s="76">
        <f t="shared" si="5"/>
        <v>0</v>
      </c>
      <c r="M26" s="79">
        <f>M27</f>
        <v>0</v>
      </c>
      <c r="N26" s="79">
        <f>N27</f>
        <v>0</v>
      </c>
      <c r="O26" s="79">
        <f>O27</f>
        <v>0</v>
      </c>
      <c r="P26" s="100">
        <f>P27</f>
        <v>0</v>
      </c>
      <c r="Q26" s="76">
        <f t="shared" si="6"/>
        <v>0</v>
      </c>
    </row>
    <row r="27" spans="1:17" x14ac:dyDescent="0.25">
      <c r="A27" s="87" t="s">
        <v>100</v>
      </c>
      <c r="B27" s="88" t="s">
        <v>27</v>
      </c>
      <c r="C27" s="79">
        <v>0</v>
      </c>
      <c r="D27" s="79">
        <v>0</v>
      </c>
      <c r="E27" s="79">
        <v>0</v>
      </c>
      <c r="F27" s="100">
        <v>0</v>
      </c>
      <c r="G27" s="76">
        <f t="shared" si="0"/>
        <v>0</v>
      </c>
      <c r="H27" s="79">
        <v>0</v>
      </c>
      <c r="I27" s="79">
        <v>0</v>
      </c>
      <c r="J27" s="79">
        <v>0</v>
      </c>
      <c r="K27" s="100">
        <v>0</v>
      </c>
      <c r="L27" s="76">
        <f t="shared" si="5"/>
        <v>0</v>
      </c>
      <c r="M27" s="79">
        <v>0</v>
      </c>
      <c r="N27" s="79">
        <v>0</v>
      </c>
      <c r="O27" s="79">
        <v>0</v>
      </c>
      <c r="P27" s="100">
        <v>0</v>
      </c>
      <c r="Q27" s="76">
        <f t="shared" si="6"/>
        <v>0</v>
      </c>
    </row>
    <row r="28" spans="1:17" x14ac:dyDescent="0.25">
      <c r="A28" s="77" t="s">
        <v>51</v>
      </c>
      <c r="B28" s="78" t="s">
        <v>52</v>
      </c>
      <c r="C28" s="79">
        <f>C29+C30+C31</f>
        <v>0</v>
      </c>
      <c r="D28" s="79">
        <f>D29+D30+D31</f>
        <v>0</v>
      </c>
      <c r="E28" s="79">
        <f>E29+E30+E31</f>
        <v>0</v>
      </c>
      <c r="F28" s="100">
        <f>F29+F30+F31</f>
        <v>0</v>
      </c>
      <c r="G28" s="76">
        <f t="shared" si="0"/>
        <v>0</v>
      </c>
      <c r="H28" s="79">
        <f>H29+H30+H31</f>
        <v>0</v>
      </c>
      <c r="I28" s="79">
        <f>I29+I30+I31</f>
        <v>0</v>
      </c>
      <c r="J28" s="79">
        <f>J29+J30+J31</f>
        <v>0</v>
      </c>
      <c r="K28" s="100">
        <f>K29+K30+K31</f>
        <v>0</v>
      </c>
      <c r="L28" s="76">
        <f t="shared" si="5"/>
        <v>0</v>
      </c>
      <c r="M28" s="79">
        <f>M29+M30+M31</f>
        <v>0</v>
      </c>
      <c r="N28" s="79">
        <f>N29+N30+N31</f>
        <v>0</v>
      </c>
      <c r="O28" s="79">
        <f>O29+O30+O31</f>
        <v>0</v>
      </c>
      <c r="P28" s="100">
        <f>P29+P30+P31</f>
        <v>0</v>
      </c>
      <c r="Q28" s="76">
        <f t="shared" si="6"/>
        <v>0</v>
      </c>
    </row>
    <row r="29" spans="1:17" x14ac:dyDescent="0.25">
      <c r="A29" s="87" t="s">
        <v>101</v>
      </c>
      <c r="B29" s="88" t="s">
        <v>53</v>
      </c>
      <c r="C29" s="79">
        <v>0</v>
      </c>
      <c r="D29" s="79">
        <v>0</v>
      </c>
      <c r="E29" s="79">
        <v>0</v>
      </c>
      <c r="F29" s="100">
        <v>0</v>
      </c>
      <c r="G29" s="76">
        <f t="shared" si="0"/>
        <v>0</v>
      </c>
      <c r="H29" s="79">
        <v>0</v>
      </c>
      <c r="I29" s="79">
        <v>0</v>
      </c>
      <c r="J29" s="79">
        <v>0</v>
      </c>
      <c r="K29" s="100">
        <v>0</v>
      </c>
      <c r="L29" s="76">
        <f t="shared" si="5"/>
        <v>0</v>
      </c>
      <c r="M29" s="79">
        <v>0</v>
      </c>
      <c r="N29" s="79">
        <v>0</v>
      </c>
      <c r="O29" s="79">
        <v>0</v>
      </c>
      <c r="P29" s="100">
        <v>0</v>
      </c>
      <c r="Q29" s="76">
        <f t="shared" si="6"/>
        <v>0</v>
      </c>
    </row>
    <row r="30" spans="1:17" x14ac:dyDescent="0.25">
      <c r="A30" s="87" t="s">
        <v>102</v>
      </c>
      <c r="B30" s="88" t="s">
        <v>54</v>
      </c>
      <c r="C30" s="79">
        <v>0</v>
      </c>
      <c r="D30" s="79">
        <v>0</v>
      </c>
      <c r="E30" s="79">
        <v>0</v>
      </c>
      <c r="F30" s="100">
        <v>0</v>
      </c>
      <c r="G30" s="76">
        <f t="shared" si="0"/>
        <v>0</v>
      </c>
      <c r="H30" s="79">
        <v>0</v>
      </c>
      <c r="I30" s="79">
        <v>0</v>
      </c>
      <c r="J30" s="79">
        <v>0</v>
      </c>
      <c r="K30" s="100">
        <v>0</v>
      </c>
      <c r="L30" s="76">
        <f t="shared" si="5"/>
        <v>0</v>
      </c>
      <c r="M30" s="79">
        <v>0</v>
      </c>
      <c r="N30" s="79">
        <v>0</v>
      </c>
      <c r="O30" s="79">
        <v>0</v>
      </c>
      <c r="P30" s="100">
        <v>0</v>
      </c>
      <c r="Q30" s="76">
        <f t="shared" si="6"/>
        <v>0</v>
      </c>
    </row>
    <row r="31" spans="1:17" ht="15.75" thickBot="1" x14ac:dyDescent="0.3">
      <c r="A31" s="89" t="s">
        <v>103</v>
      </c>
      <c r="B31" s="90" t="s">
        <v>55</v>
      </c>
      <c r="C31" s="79">
        <v>0</v>
      </c>
      <c r="D31" s="79">
        <v>0</v>
      </c>
      <c r="E31" s="79">
        <v>0</v>
      </c>
      <c r="F31" s="100">
        <v>0</v>
      </c>
      <c r="G31" s="102">
        <f t="shared" si="0"/>
        <v>0</v>
      </c>
      <c r="H31" s="79">
        <v>0</v>
      </c>
      <c r="I31" s="79">
        <v>0</v>
      </c>
      <c r="J31" s="79">
        <v>0</v>
      </c>
      <c r="K31" s="100">
        <v>0</v>
      </c>
      <c r="L31" s="102">
        <f t="shared" si="5"/>
        <v>0</v>
      </c>
      <c r="M31" s="79">
        <v>0</v>
      </c>
      <c r="N31" s="79">
        <v>0</v>
      </c>
      <c r="O31" s="79">
        <v>0</v>
      </c>
      <c r="P31" s="100">
        <v>0</v>
      </c>
      <c r="Q31" s="102">
        <f t="shared" si="6"/>
        <v>0</v>
      </c>
    </row>
    <row r="32" spans="1:17" ht="15.75" thickBot="1" x14ac:dyDescent="0.3">
      <c r="A32" s="83" t="s">
        <v>28</v>
      </c>
      <c r="B32" s="84" t="s">
        <v>29</v>
      </c>
      <c r="C32" s="85">
        <f>C26+C24+C19+C28</f>
        <v>0</v>
      </c>
      <c r="D32" s="85">
        <f>D26+D24+D19+D28</f>
        <v>0</v>
      </c>
      <c r="E32" s="85">
        <f>E26+E24+E19+E28</f>
        <v>0</v>
      </c>
      <c r="F32" s="98">
        <f>F26+F24+F19+F28</f>
        <v>0</v>
      </c>
      <c r="G32" s="86">
        <f t="shared" si="0"/>
        <v>0</v>
      </c>
      <c r="H32" s="85">
        <f>H26+H24+H19+H28</f>
        <v>0</v>
      </c>
      <c r="I32" s="85">
        <f>I26+I24+I19+I28</f>
        <v>0</v>
      </c>
      <c r="J32" s="85">
        <f>J26+J24+J19+J28</f>
        <v>0</v>
      </c>
      <c r="K32" s="98">
        <f>K26+K24+K19+K28</f>
        <v>0</v>
      </c>
      <c r="L32" s="86">
        <f t="shared" si="5"/>
        <v>0</v>
      </c>
      <c r="M32" s="85">
        <f>M26+M24+M19+M28</f>
        <v>0</v>
      </c>
      <c r="N32" s="85">
        <f>N26+N24+N19+N28</f>
        <v>0</v>
      </c>
      <c r="O32" s="85">
        <f>O26+O24+O19+O28</f>
        <v>0</v>
      </c>
      <c r="P32" s="98">
        <f>P26+P24+P19+P28</f>
        <v>0</v>
      </c>
      <c r="Q32" s="86">
        <f t="shared" si="6"/>
        <v>0</v>
      </c>
    </row>
    <row r="33" spans="1:17" x14ac:dyDescent="0.25">
      <c r="A33" s="73"/>
      <c r="B33" s="74"/>
      <c r="C33" s="75"/>
      <c r="D33" s="75"/>
      <c r="E33" s="75"/>
      <c r="F33" s="99"/>
      <c r="G33" s="76"/>
      <c r="H33" s="75"/>
      <c r="I33" s="75"/>
      <c r="J33" s="75"/>
      <c r="K33" s="99"/>
      <c r="L33" s="76"/>
      <c r="M33" s="75"/>
      <c r="N33" s="75"/>
      <c r="O33" s="75"/>
      <c r="P33" s="99"/>
      <c r="Q33" s="76"/>
    </row>
    <row r="34" spans="1:17" x14ac:dyDescent="0.25">
      <c r="A34" s="77" t="s">
        <v>30</v>
      </c>
      <c r="B34" s="78" t="s">
        <v>39</v>
      </c>
      <c r="C34" s="79">
        <v>0</v>
      </c>
      <c r="D34" s="79">
        <v>0</v>
      </c>
      <c r="E34" s="79">
        <v>0</v>
      </c>
      <c r="F34" s="100">
        <v>0</v>
      </c>
      <c r="G34" s="76">
        <f t="shared" si="0"/>
        <v>0</v>
      </c>
      <c r="H34" s="79">
        <v>0</v>
      </c>
      <c r="I34" s="79">
        <v>0</v>
      </c>
      <c r="J34" s="79">
        <v>0</v>
      </c>
      <c r="K34" s="100">
        <v>0</v>
      </c>
      <c r="L34" s="76">
        <f t="shared" ref="L34" si="7">SUM(H34:K34)</f>
        <v>0</v>
      </c>
      <c r="M34" s="79">
        <v>0</v>
      </c>
      <c r="N34" s="79">
        <v>0</v>
      </c>
      <c r="O34" s="79">
        <v>0</v>
      </c>
      <c r="P34" s="100">
        <v>0</v>
      </c>
      <c r="Q34" s="76">
        <f t="shared" ref="Q34" si="8">SUM(M34:P34)</f>
        <v>0</v>
      </c>
    </row>
    <row r="35" spans="1:17" x14ac:dyDescent="0.25">
      <c r="A35" s="77" t="s">
        <v>31</v>
      </c>
      <c r="B35" s="78" t="s">
        <v>40</v>
      </c>
      <c r="C35" s="79">
        <f>C36+C37+C38</f>
        <v>16702</v>
      </c>
      <c r="D35" s="79">
        <f t="shared" ref="D35:F35" si="9">D36+D37+D38</f>
        <v>0</v>
      </c>
      <c r="E35" s="79">
        <f t="shared" si="9"/>
        <v>3243</v>
      </c>
      <c r="F35" s="79">
        <f t="shared" si="9"/>
        <v>500</v>
      </c>
      <c r="G35" s="76">
        <f>SUM(C35:F35)</f>
        <v>20445</v>
      </c>
      <c r="H35" s="79">
        <f>H36+H37+H38</f>
        <v>16702</v>
      </c>
      <c r="I35" s="79">
        <f t="shared" ref="I35:K35" si="10">I36+I37+I38</f>
        <v>0</v>
      </c>
      <c r="J35" s="79">
        <f t="shared" si="10"/>
        <v>3243</v>
      </c>
      <c r="K35" s="79">
        <f t="shared" si="10"/>
        <v>500</v>
      </c>
      <c r="L35" s="76">
        <f>SUM(H35:K35)</f>
        <v>20445</v>
      </c>
      <c r="M35" s="79">
        <v>4237</v>
      </c>
      <c r="N35" s="79">
        <v>103</v>
      </c>
      <c r="O35" s="79">
        <v>754</v>
      </c>
      <c r="P35" s="79">
        <v>0</v>
      </c>
      <c r="Q35" s="76">
        <f>SUM(M35:P35)</f>
        <v>5094</v>
      </c>
    </row>
    <row r="36" spans="1:17" x14ac:dyDescent="0.25">
      <c r="A36" s="87" t="s">
        <v>63</v>
      </c>
      <c r="B36" s="88" t="s">
        <v>56</v>
      </c>
      <c r="C36" s="79">
        <v>0</v>
      </c>
      <c r="D36" s="79">
        <v>0</v>
      </c>
      <c r="E36" s="79">
        <v>2343</v>
      </c>
      <c r="F36" s="100">
        <v>0</v>
      </c>
      <c r="G36" s="76">
        <f>SUM(C36:F36)</f>
        <v>2343</v>
      </c>
      <c r="H36" s="79">
        <v>0</v>
      </c>
      <c r="I36" s="79">
        <v>0</v>
      </c>
      <c r="J36" s="79">
        <v>2343</v>
      </c>
      <c r="K36" s="100">
        <v>0</v>
      </c>
      <c r="L36" s="76">
        <f>SUM(H36:K36)</f>
        <v>2343</v>
      </c>
      <c r="M36" s="79">
        <v>0</v>
      </c>
      <c r="N36" s="79">
        <v>0</v>
      </c>
      <c r="O36" s="79">
        <v>0</v>
      </c>
      <c r="P36" s="100">
        <v>0</v>
      </c>
      <c r="Q36" s="76">
        <f>SUM(M36:P36)</f>
        <v>0</v>
      </c>
    </row>
    <row r="37" spans="1:17" x14ac:dyDescent="0.25">
      <c r="A37" s="67" t="s">
        <v>142</v>
      </c>
      <c r="B37" s="33" t="s">
        <v>143</v>
      </c>
      <c r="C37" s="79">
        <v>14487</v>
      </c>
      <c r="D37" s="79">
        <v>0</v>
      </c>
      <c r="E37" s="79">
        <v>900</v>
      </c>
      <c r="F37" s="79">
        <v>500</v>
      </c>
      <c r="G37" s="76">
        <f t="shared" ref="G37:G38" si="11">SUM(C37:F37)</f>
        <v>15887</v>
      </c>
      <c r="H37" s="79">
        <v>14487</v>
      </c>
      <c r="I37" s="79">
        <v>0</v>
      </c>
      <c r="J37" s="79">
        <v>900</v>
      </c>
      <c r="K37" s="79">
        <v>500</v>
      </c>
      <c r="L37" s="76">
        <f t="shared" ref="L37:L38" si="12">SUM(H37:K37)</f>
        <v>15887</v>
      </c>
      <c r="M37" s="79">
        <v>0</v>
      </c>
      <c r="N37" s="79">
        <v>0</v>
      </c>
      <c r="O37" s="79">
        <v>0</v>
      </c>
      <c r="P37" s="79">
        <v>0</v>
      </c>
      <c r="Q37" s="76">
        <f t="shared" ref="Q37:Q38" si="13">SUM(M37:P37)</f>
        <v>0</v>
      </c>
    </row>
    <row r="38" spans="1:17" x14ac:dyDescent="0.25">
      <c r="A38" s="67" t="s">
        <v>142</v>
      </c>
      <c r="B38" s="33" t="s">
        <v>144</v>
      </c>
      <c r="C38" s="79">
        <v>2215</v>
      </c>
      <c r="D38" s="79">
        <v>0</v>
      </c>
      <c r="E38" s="79">
        <v>0</v>
      </c>
      <c r="F38" s="79">
        <v>0</v>
      </c>
      <c r="G38" s="76">
        <f t="shared" si="11"/>
        <v>2215</v>
      </c>
      <c r="H38" s="79">
        <v>2215</v>
      </c>
      <c r="I38" s="79">
        <v>0</v>
      </c>
      <c r="J38" s="79">
        <v>0</v>
      </c>
      <c r="K38" s="79">
        <v>0</v>
      </c>
      <c r="L38" s="76">
        <f t="shared" si="12"/>
        <v>2215</v>
      </c>
      <c r="M38" s="79">
        <v>0</v>
      </c>
      <c r="N38" s="79">
        <v>0</v>
      </c>
      <c r="O38" s="79">
        <v>0</v>
      </c>
      <c r="P38" s="79">
        <v>0</v>
      </c>
      <c r="Q38" s="76">
        <f t="shared" si="13"/>
        <v>0</v>
      </c>
    </row>
    <row r="39" spans="1:17" x14ac:dyDescent="0.25">
      <c r="A39" s="77" t="s">
        <v>32</v>
      </c>
      <c r="B39" s="78" t="s">
        <v>41</v>
      </c>
      <c r="C39" s="79">
        <v>3400</v>
      </c>
      <c r="D39" s="79">
        <v>0</v>
      </c>
      <c r="E39" s="79">
        <v>484</v>
      </c>
      <c r="F39" s="100">
        <v>0</v>
      </c>
      <c r="G39" s="76">
        <f t="shared" si="0"/>
        <v>3884</v>
      </c>
      <c r="H39" s="79">
        <v>3400</v>
      </c>
      <c r="I39" s="79">
        <v>0</v>
      </c>
      <c r="J39" s="79">
        <v>484</v>
      </c>
      <c r="K39" s="100">
        <v>0</v>
      </c>
      <c r="L39" s="76">
        <f t="shared" ref="L39:L51" si="14">SUM(H39:K39)</f>
        <v>3884</v>
      </c>
      <c r="M39" s="79">
        <v>5034</v>
      </c>
      <c r="N39" s="79">
        <v>0</v>
      </c>
      <c r="O39" s="79">
        <v>0</v>
      </c>
      <c r="P39" s="100">
        <v>0</v>
      </c>
      <c r="Q39" s="76">
        <f t="shared" ref="Q39:Q51" si="15">SUM(M39:P39)</f>
        <v>5034</v>
      </c>
    </row>
    <row r="40" spans="1:17" x14ac:dyDescent="0.25">
      <c r="A40" s="77" t="s">
        <v>33</v>
      </c>
      <c r="B40" s="78" t="s">
        <v>42</v>
      </c>
      <c r="C40" s="79">
        <f>C41+C42+C43</f>
        <v>0</v>
      </c>
      <c r="D40" s="79">
        <v>0</v>
      </c>
      <c r="E40" s="79">
        <v>0</v>
      </c>
      <c r="F40" s="100">
        <v>0</v>
      </c>
      <c r="G40" s="76">
        <f t="shared" si="0"/>
        <v>0</v>
      </c>
      <c r="H40" s="79">
        <f>H41+H42+H43</f>
        <v>0</v>
      </c>
      <c r="I40" s="79">
        <v>0</v>
      </c>
      <c r="J40" s="79">
        <v>0</v>
      </c>
      <c r="K40" s="100">
        <v>0</v>
      </c>
      <c r="L40" s="76">
        <f t="shared" si="14"/>
        <v>0</v>
      </c>
      <c r="M40" s="79">
        <v>10226</v>
      </c>
      <c r="N40" s="79">
        <v>0</v>
      </c>
      <c r="O40" s="79">
        <v>650</v>
      </c>
      <c r="P40" s="100">
        <v>676</v>
      </c>
      <c r="Q40" s="76">
        <f t="shared" si="15"/>
        <v>11552</v>
      </c>
    </row>
    <row r="41" spans="1:17" ht="29.25" customHeight="1" x14ac:dyDescent="0.25">
      <c r="A41" s="87" t="s">
        <v>94</v>
      </c>
      <c r="B41" s="91" t="s">
        <v>60</v>
      </c>
      <c r="C41" s="79">
        <v>0</v>
      </c>
      <c r="D41" s="79">
        <v>0</v>
      </c>
      <c r="E41" s="79">
        <v>0</v>
      </c>
      <c r="F41" s="100">
        <v>0</v>
      </c>
      <c r="G41" s="76">
        <f t="shared" si="0"/>
        <v>0</v>
      </c>
      <c r="H41" s="79">
        <v>0</v>
      </c>
      <c r="I41" s="79">
        <v>0</v>
      </c>
      <c r="J41" s="79">
        <v>0</v>
      </c>
      <c r="K41" s="100">
        <v>0</v>
      </c>
      <c r="L41" s="76">
        <f t="shared" si="14"/>
        <v>0</v>
      </c>
      <c r="M41" s="79">
        <v>0</v>
      </c>
      <c r="N41" s="79">
        <v>0</v>
      </c>
      <c r="O41" s="79">
        <v>0</v>
      </c>
      <c r="P41" s="100">
        <v>0</v>
      </c>
      <c r="Q41" s="76">
        <f t="shared" si="15"/>
        <v>0</v>
      </c>
    </row>
    <row r="42" spans="1:17" x14ac:dyDescent="0.25">
      <c r="A42" s="87" t="s">
        <v>61</v>
      </c>
      <c r="B42" s="88" t="s">
        <v>59</v>
      </c>
      <c r="C42" s="79">
        <v>0</v>
      </c>
      <c r="D42" s="79">
        <v>0</v>
      </c>
      <c r="E42" s="79">
        <v>0</v>
      </c>
      <c r="F42" s="100">
        <v>0</v>
      </c>
      <c r="G42" s="76">
        <f t="shared" si="0"/>
        <v>0</v>
      </c>
      <c r="H42" s="79">
        <v>0</v>
      </c>
      <c r="I42" s="79">
        <v>0</v>
      </c>
      <c r="J42" s="79">
        <v>0</v>
      </c>
      <c r="K42" s="100">
        <v>0</v>
      </c>
      <c r="L42" s="76">
        <f t="shared" si="14"/>
        <v>0</v>
      </c>
      <c r="M42" s="79">
        <v>0</v>
      </c>
      <c r="N42" s="79">
        <v>0</v>
      </c>
      <c r="O42" s="79">
        <v>0</v>
      </c>
      <c r="P42" s="100">
        <v>0</v>
      </c>
      <c r="Q42" s="76">
        <f t="shared" si="15"/>
        <v>0</v>
      </c>
    </row>
    <row r="43" spans="1:17" x14ac:dyDescent="0.25">
      <c r="A43" s="87" t="s">
        <v>62</v>
      </c>
      <c r="B43" s="88" t="s">
        <v>58</v>
      </c>
      <c r="C43" s="79">
        <v>0</v>
      </c>
      <c r="D43" s="79">
        <v>0</v>
      </c>
      <c r="E43" s="79">
        <v>0</v>
      </c>
      <c r="F43" s="100">
        <v>0</v>
      </c>
      <c r="G43" s="76">
        <f t="shared" si="0"/>
        <v>0</v>
      </c>
      <c r="H43" s="79">
        <v>0</v>
      </c>
      <c r="I43" s="79">
        <v>0</v>
      </c>
      <c r="J43" s="79">
        <v>0</v>
      </c>
      <c r="K43" s="100">
        <v>0</v>
      </c>
      <c r="L43" s="76">
        <f t="shared" si="14"/>
        <v>0</v>
      </c>
      <c r="M43" s="79">
        <v>0</v>
      </c>
      <c r="N43" s="79">
        <v>0</v>
      </c>
      <c r="O43" s="79">
        <v>0</v>
      </c>
      <c r="P43" s="100">
        <v>0</v>
      </c>
      <c r="Q43" s="76">
        <f t="shared" si="15"/>
        <v>0</v>
      </c>
    </row>
    <row r="44" spans="1:17" x14ac:dyDescent="0.25">
      <c r="A44" s="77" t="s">
        <v>34</v>
      </c>
      <c r="B44" s="78" t="s">
        <v>43</v>
      </c>
      <c r="C44" s="79">
        <v>0</v>
      </c>
      <c r="D44" s="79">
        <f>D45</f>
        <v>0</v>
      </c>
      <c r="E44" s="79">
        <v>0</v>
      </c>
      <c r="F44" s="100">
        <f>F45</f>
        <v>0</v>
      </c>
      <c r="G44" s="76">
        <f t="shared" si="0"/>
        <v>0</v>
      </c>
      <c r="H44" s="79">
        <v>0</v>
      </c>
      <c r="I44" s="79">
        <f>I45</f>
        <v>0</v>
      </c>
      <c r="J44" s="79">
        <v>0</v>
      </c>
      <c r="K44" s="100">
        <f>K45</f>
        <v>0</v>
      </c>
      <c r="L44" s="76">
        <f t="shared" si="14"/>
        <v>0</v>
      </c>
      <c r="M44" s="79">
        <v>0</v>
      </c>
      <c r="N44" s="79">
        <f>N45</f>
        <v>0</v>
      </c>
      <c r="O44" s="79">
        <v>0</v>
      </c>
      <c r="P44" s="100">
        <f>P45</f>
        <v>0</v>
      </c>
      <c r="Q44" s="76">
        <f t="shared" si="15"/>
        <v>0</v>
      </c>
    </row>
    <row r="45" spans="1:17" x14ac:dyDescent="0.25">
      <c r="A45" s="87" t="s">
        <v>64</v>
      </c>
      <c r="B45" s="88" t="s">
        <v>57</v>
      </c>
      <c r="C45" s="79">
        <v>0</v>
      </c>
      <c r="D45" s="79">
        <v>0</v>
      </c>
      <c r="E45" s="79">
        <v>0</v>
      </c>
      <c r="F45" s="100">
        <v>0</v>
      </c>
      <c r="G45" s="76">
        <f t="shared" si="0"/>
        <v>0</v>
      </c>
      <c r="H45" s="79">
        <v>0</v>
      </c>
      <c r="I45" s="79">
        <v>0</v>
      </c>
      <c r="J45" s="79">
        <v>0</v>
      </c>
      <c r="K45" s="100">
        <v>0</v>
      </c>
      <c r="L45" s="76">
        <f t="shared" si="14"/>
        <v>0</v>
      </c>
      <c r="M45" s="79">
        <v>0</v>
      </c>
      <c r="N45" s="79">
        <v>0</v>
      </c>
      <c r="O45" s="79">
        <v>0</v>
      </c>
      <c r="P45" s="100">
        <v>0</v>
      </c>
      <c r="Q45" s="76">
        <f t="shared" si="15"/>
        <v>0</v>
      </c>
    </row>
    <row r="46" spans="1:17" x14ac:dyDescent="0.25">
      <c r="A46" s="77" t="s">
        <v>35</v>
      </c>
      <c r="B46" s="78" t="s">
        <v>44</v>
      </c>
      <c r="C46" s="79">
        <v>2057</v>
      </c>
      <c r="D46" s="79">
        <v>0</v>
      </c>
      <c r="E46" s="79">
        <v>764</v>
      </c>
      <c r="F46" s="100">
        <v>0</v>
      </c>
      <c r="G46" s="76">
        <f t="shared" si="0"/>
        <v>2821</v>
      </c>
      <c r="H46" s="79">
        <v>2057</v>
      </c>
      <c r="I46" s="79">
        <v>0</v>
      </c>
      <c r="J46" s="79">
        <v>764</v>
      </c>
      <c r="K46" s="100">
        <v>0</v>
      </c>
      <c r="L46" s="76">
        <f t="shared" si="14"/>
        <v>2821</v>
      </c>
      <c r="M46" s="79">
        <v>2188</v>
      </c>
      <c r="N46" s="79">
        <v>0</v>
      </c>
      <c r="O46" s="79">
        <v>199</v>
      </c>
      <c r="P46" s="100">
        <v>0</v>
      </c>
      <c r="Q46" s="76">
        <f t="shared" si="15"/>
        <v>2387</v>
      </c>
    </row>
    <row r="47" spans="1:17" x14ac:dyDescent="0.25">
      <c r="A47" s="77" t="s">
        <v>36</v>
      </c>
      <c r="B47" s="78" t="s">
        <v>45</v>
      </c>
      <c r="C47" s="79">
        <v>0</v>
      </c>
      <c r="D47" s="79">
        <v>0</v>
      </c>
      <c r="E47" s="79">
        <v>0</v>
      </c>
      <c r="F47" s="100">
        <v>0</v>
      </c>
      <c r="G47" s="76">
        <f t="shared" si="0"/>
        <v>0</v>
      </c>
      <c r="H47" s="79">
        <v>0</v>
      </c>
      <c r="I47" s="79">
        <v>0</v>
      </c>
      <c r="J47" s="79">
        <v>0</v>
      </c>
      <c r="K47" s="100">
        <v>0</v>
      </c>
      <c r="L47" s="76">
        <f t="shared" si="14"/>
        <v>0</v>
      </c>
      <c r="M47" s="79">
        <v>0</v>
      </c>
      <c r="N47" s="79">
        <v>0</v>
      </c>
      <c r="O47" s="79">
        <v>0</v>
      </c>
      <c r="P47" s="100">
        <v>0</v>
      </c>
      <c r="Q47" s="76">
        <f t="shared" si="15"/>
        <v>0</v>
      </c>
    </row>
    <row r="48" spans="1:17" x14ac:dyDescent="0.25">
      <c r="A48" s="77" t="s">
        <v>37</v>
      </c>
      <c r="B48" s="78" t="s">
        <v>46</v>
      </c>
      <c r="C48" s="79">
        <v>5000</v>
      </c>
      <c r="D48" s="79">
        <v>0</v>
      </c>
      <c r="E48" s="79">
        <v>0</v>
      </c>
      <c r="F48" s="100">
        <v>0</v>
      </c>
      <c r="G48" s="76">
        <f t="shared" si="0"/>
        <v>5000</v>
      </c>
      <c r="H48" s="79">
        <v>5000</v>
      </c>
      <c r="I48" s="79">
        <v>0</v>
      </c>
      <c r="J48" s="79">
        <v>0</v>
      </c>
      <c r="K48" s="100">
        <v>0</v>
      </c>
      <c r="L48" s="76">
        <f t="shared" si="14"/>
        <v>5000</v>
      </c>
      <c r="M48" s="79">
        <v>0</v>
      </c>
      <c r="N48" s="79">
        <v>0</v>
      </c>
      <c r="O48" s="79">
        <v>0</v>
      </c>
      <c r="P48" s="100">
        <v>0</v>
      </c>
      <c r="Q48" s="76">
        <f t="shared" si="15"/>
        <v>0</v>
      </c>
    </row>
    <row r="49" spans="1:17" x14ac:dyDescent="0.25">
      <c r="A49" s="77" t="s">
        <v>38</v>
      </c>
      <c r="B49" s="78" t="s">
        <v>47</v>
      </c>
      <c r="C49" s="79">
        <v>0</v>
      </c>
      <c r="D49" s="79">
        <v>0</v>
      </c>
      <c r="E49" s="79">
        <v>0</v>
      </c>
      <c r="F49" s="100">
        <v>0</v>
      </c>
      <c r="G49" s="76">
        <f t="shared" si="0"/>
        <v>0</v>
      </c>
      <c r="H49" s="79">
        <v>0</v>
      </c>
      <c r="I49" s="79">
        <v>0</v>
      </c>
      <c r="J49" s="79">
        <v>0</v>
      </c>
      <c r="K49" s="100">
        <v>0</v>
      </c>
      <c r="L49" s="76">
        <f t="shared" si="14"/>
        <v>0</v>
      </c>
      <c r="M49" s="79">
        <v>0</v>
      </c>
      <c r="N49" s="79">
        <v>0</v>
      </c>
      <c r="O49" s="79">
        <v>0</v>
      </c>
      <c r="P49" s="100">
        <v>0</v>
      </c>
      <c r="Q49" s="76">
        <f t="shared" si="15"/>
        <v>0</v>
      </c>
    </row>
    <row r="50" spans="1:17" ht="15.75" thickBot="1" x14ac:dyDescent="0.3">
      <c r="A50" s="80" t="s">
        <v>145</v>
      </c>
      <c r="B50" s="81" t="s">
        <v>48</v>
      </c>
      <c r="C50" s="79">
        <v>0</v>
      </c>
      <c r="D50" s="79">
        <v>0</v>
      </c>
      <c r="E50" s="79">
        <v>0</v>
      </c>
      <c r="F50" s="100">
        <v>0</v>
      </c>
      <c r="G50" s="102">
        <f t="shared" si="0"/>
        <v>0</v>
      </c>
      <c r="H50" s="79">
        <v>0</v>
      </c>
      <c r="I50" s="79">
        <v>0</v>
      </c>
      <c r="J50" s="79">
        <v>0</v>
      </c>
      <c r="K50" s="100">
        <v>0</v>
      </c>
      <c r="L50" s="102">
        <f t="shared" si="14"/>
        <v>0</v>
      </c>
      <c r="M50" s="79">
        <v>0</v>
      </c>
      <c r="N50" s="79">
        <v>0</v>
      </c>
      <c r="O50" s="79">
        <v>0</v>
      </c>
      <c r="P50" s="100">
        <v>0</v>
      </c>
      <c r="Q50" s="102">
        <f t="shared" si="15"/>
        <v>0</v>
      </c>
    </row>
    <row r="51" spans="1:17" ht="15.75" thickBot="1" x14ac:dyDescent="0.3">
      <c r="A51" s="83" t="s">
        <v>49</v>
      </c>
      <c r="B51" s="84" t="s">
        <v>50</v>
      </c>
      <c r="C51" s="85">
        <f>C34+C35+C39+C40+C44+C46+C47+C48+C49+C50</f>
        <v>27159</v>
      </c>
      <c r="D51" s="85">
        <f>D34+D35+D39+D40+D44+D46+D47+D48+D49+D50</f>
        <v>0</v>
      </c>
      <c r="E51" s="85">
        <f>E34+E35+E39+E40+E44+E46+E47+E48+E49+E50</f>
        <v>4491</v>
      </c>
      <c r="F51" s="98">
        <f>F34+F35+F39+F40+F44+F46+F47+F48+F49+F50</f>
        <v>500</v>
      </c>
      <c r="G51" s="86">
        <f t="shared" si="0"/>
        <v>32150</v>
      </c>
      <c r="H51" s="85">
        <f>H34+H35+H39+H40+H44+H46+H47+H48+H49+H50</f>
        <v>27159</v>
      </c>
      <c r="I51" s="85">
        <f>I34+I35+I39+I40+I44+I46+I47+I48+I49+I50</f>
        <v>0</v>
      </c>
      <c r="J51" s="85">
        <f>J34+J35+J39+J40+J44+J46+J47+J48+J49+J50</f>
        <v>4491</v>
      </c>
      <c r="K51" s="98">
        <f>K34+K35+K39+K40+K44+K46+K47+K48+K49+K50</f>
        <v>500</v>
      </c>
      <c r="L51" s="86">
        <f t="shared" si="14"/>
        <v>32150</v>
      </c>
      <c r="M51" s="85">
        <f>M34+M35+M39+M40+M44+M46+M47+M48+M49+M50</f>
        <v>21685</v>
      </c>
      <c r="N51" s="85">
        <f>N34+N35+N39+N40+N44+N46+N47+N48+N49+N50</f>
        <v>103</v>
      </c>
      <c r="O51" s="85">
        <f>O34+O35+O39+O40+O44+O46+O47+O48+O49+O50</f>
        <v>1603</v>
      </c>
      <c r="P51" s="98">
        <f>P34+P35+P39+P40+P44+P46+P47+P48+P49+P50</f>
        <v>676</v>
      </c>
      <c r="Q51" s="86">
        <f t="shared" si="15"/>
        <v>24067</v>
      </c>
    </row>
    <row r="52" spans="1:17" x14ac:dyDescent="0.25">
      <c r="A52" s="73"/>
      <c r="B52" s="74"/>
      <c r="C52" s="75"/>
      <c r="D52" s="75"/>
      <c r="E52" s="75"/>
      <c r="F52" s="99"/>
      <c r="G52" s="76"/>
      <c r="H52" s="75"/>
      <c r="I52" s="75"/>
      <c r="J52" s="75"/>
      <c r="K52" s="99"/>
      <c r="L52" s="76"/>
      <c r="M52" s="75"/>
      <c r="N52" s="75"/>
      <c r="O52" s="75"/>
      <c r="P52" s="99"/>
      <c r="Q52" s="76"/>
    </row>
    <row r="53" spans="1:17" x14ac:dyDescent="0.25">
      <c r="A53" s="77" t="s">
        <v>65</v>
      </c>
      <c r="B53" s="78" t="s">
        <v>70</v>
      </c>
      <c r="C53" s="79">
        <v>0</v>
      </c>
      <c r="D53" s="79">
        <v>0</v>
      </c>
      <c r="E53" s="79">
        <v>0</v>
      </c>
      <c r="F53" s="100">
        <v>0</v>
      </c>
      <c r="G53" s="76">
        <f t="shared" si="0"/>
        <v>0</v>
      </c>
      <c r="H53" s="79">
        <v>0</v>
      </c>
      <c r="I53" s="79">
        <v>0</v>
      </c>
      <c r="J53" s="79">
        <v>0</v>
      </c>
      <c r="K53" s="100">
        <v>0</v>
      </c>
      <c r="L53" s="76">
        <f t="shared" ref="L53:L56" si="16">SUM(H53:K53)</f>
        <v>0</v>
      </c>
      <c r="M53" s="79">
        <v>0</v>
      </c>
      <c r="N53" s="79">
        <v>0</v>
      </c>
      <c r="O53" s="79">
        <v>0</v>
      </c>
      <c r="P53" s="100">
        <v>0</v>
      </c>
      <c r="Q53" s="76">
        <f t="shared" ref="Q53:Q56" si="17">SUM(M53:P53)</f>
        <v>0</v>
      </c>
    </row>
    <row r="54" spans="1:17" x14ac:dyDescent="0.25">
      <c r="A54" s="77" t="s">
        <v>66</v>
      </c>
      <c r="B54" s="78" t="s">
        <v>109</v>
      </c>
      <c r="C54" s="79">
        <v>0</v>
      </c>
      <c r="D54" s="79">
        <v>0</v>
      </c>
      <c r="E54" s="79">
        <v>0</v>
      </c>
      <c r="F54" s="100">
        <v>0</v>
      </c>
      <c r="G54" s="76">
        <f t="shared" si="0"/>
        <v>0</v>
      </c>
      <c r="H54" s="79">
        <v>0</v>
      </c>
      <c r="I54" s="79">
        <v>0</v>
      </c>
      <c r="J54" s="79">
        <v>0</v>
      </c>
      <c r="K54" s="100">
        <v>0</v>
      </c>
      <c r="L54" s="76">
        <f t="shared" si="16"/>
        <v>0</v>
      </c>
      <c r="M54" s="79">
        <v>0</v>
      </c>
      <c r="N54" s="79">
        <v>0</v>
      </c>
      <c r="O54" s="79">
        <v>0</v>
      </c>
      <c r="P54" s="100">
        <v>0</v>
      </c>
      <c r="Q54" s="76">
        <f t="shared" si="17"/>
        <v>0</v>
      </c>
    </row>
    <row r="55" spans="1:17" ht="15.75" thickBot="1" x14ac:dyDescent="0.3">
      <c r="A55" s="80" t="s">
        <v>67</v>
      </c>
      <c r="B55" s="81" t="s">
        <v>71</v>
      </c>
      <c r="C55" s="79">
        <v>0</v>
      </c>
      <c r="D55" s="79">
        <v>0</v>
      </c>
      <c r="E55" s="79">
        <v>0</v>
      </c>
      <c r="F55" s="100">
        <v>0</v>
      </c>
      <c r="G55" s="102">
        <f t="shared" si="0"/>
        <v>0</v>
      </c>
      <c r="H55" s="79">
        <v>0</v>
      </c>
      <c r="I55" s="79">
        <v>0</v>
      </c>
      <c r="J55" s="79">
        <v>0</v>
      </c>
      <c r="K55" s="100">
        <v>0</v>
      </c>
      <c r="L55" s="102">
        <f t="shared" si="16"/>
        <v>0</v>
      </c>
      <c r="M55" s="79">
        <v>0</v>
      </c>
      <c r="N55" s="79">
        <v>0</v>
      </c>
      <c r="O55" s="79">
        <v>0</v>
      </c>
      <c r="P55" s="100">
        <v>0</v>
      </c>
      <c r="Q55" s="102">
        <f t="shared" si="17"/>
        <v>0</v>
      </c>
    </row>
    <row r="56" spans="1:17" ht="15.75" thickBot="1" x14ac:dyDescent="0.3">
      <c r="A56" s="83" t="s">
        <v>68</v>
      </c>
      <c r="B56" s="84" t="s">
        <v>69</v>
      </c>
      <c r="C56" s="85">
        <f>SUM(C53:C55)</f>
        <v>0</v>
      </c>
      <c r="D56" s="85">
        <f>SUM(D53:D55)</f>
        <v>0</v>
      </c>
      <c r="E56" s="85">
        <f>SUM(E53:E55)</f>
        <v>0</v>
      </c>
      <c r="F56" s="98">
        <f>SUM(F53:F55)</f>
        <v>0</v>
      </c>
      <c r="G56" s="86">
        <f t="shared" si="0"/>
        <v>0</v>
      </c>
      <c r="H56" s="85">
        <f>SUM(H53:H55)</f>
        <v>0</v>
      </c>
      <c r="I56" s="85">
        <f>SUM(I53:I55)</f>
        <v>0</v>
      </c>
      <c r="J56" s="85">
        <f>SUM(J53:J55)</f>
        <v>0</v>
      </c>
      <c r="K56" s="98">
        <f>SUM(K53:K55)</f>
        <v>0</v>
      </c>
      <c r="L56" s="86">
        <f t="shared" si="16"/>
        <v>0</v>
      </c>
      <c r="M56" s="85">
        <f>SUM(M53:M55)</f>
        <v>0</v>
      </c>
      <c r="N56" s="85">
        <f>SUM(N53:N55)</f>
        <v>0</v>
      </c>
      <c r="O56" s="85">
        <f>SUM(O53:O55)</f>
        <v>0</v>
      </c>
      <c r="P56" s="98">
        <f>SUM(P53:P55)</f>
        <v>0</v>
      </c>
      <c r="Q56" s="86">
        <f t="shared" si="17"/>
        <v>0</v>
      </c>
    </row>
    <row r="57" spans="1:17" ht="15.75" thickBot="1" x14ac:dyDescent="0.3">
      <c r="A57" s="92"/>
      <c r="B57" s="93"/>
      <c r="C57" s="94"/>
      <c r="D57" s="94"/>
      <c r="E57" s="94"/>
      <c r="F57" s="101"/>
      <c r="G57" s="102"/>
      <c r="H57" s="94"/>
      <c r="I57" s="94"/>
      <c r="J57" s="94"/>
      <c r="K57" s="101"/>
      <c r="L57" s="102"/>
      <c r="M57" s="94"/>
      <c r="N57" s="94"/>
      <c r="O57" s="94"/>
      <c r="P57" s="101"/>
      <c r="Q57" s="102"/>
    </row>
    <row r="58" spans="1:17" ht="16.5" thickBot="1" x14ac:dyDescent="0.3">
      <c r="A58" s="139" t="s">
        <v>106</v>
      </c>
      <c r="B58" s="140"/>
      <c r="C58" s="95">
        <f>C17+C32+C51+C56</f>
        <v>27159</v>
      </c>
      <c r="D58" s="95">
        <f>D17+D32+D51+D56</f>
        <v>0</v>
      </c>
      <c r="E58" s="95">
        <f>E17+E32+E51+E56</f>
        <v>4491</v>
      </c>
      <c r="F58" s="103">
        <f>F17+F32+F51+F56</f>
        <v>500</v>
      </c>
      <c r="G58" s="96">
        <f t="shared" si="0"/>
        <v>32150</v>
      </c>
      <c r="H58" s="95">
        <f>H17+H32+H51+H56</f>
        <v>27159</v>
      </c>
      <c r="I58" s="95">
        <f>I17+I32+I51+I56</f>
        <v>0</v>
      </c>
      <c r="J58" s="95">
        <f>J17+J32+J51+J56</f>
        <v>4491</v>
      </c>
      <c r="K58" s="103">
        <f>K17+K32+K51+K56</f>
        <v>500</v>
      </c>
      <c r="L58" s="96">
        <f t="shared" ref="L58" si="18">SUM(H58:K58)</f>
        <v>32150</v>
      </c>
      <c r="M58" s="95">
        <f>M17+M32+M51+M56</f>
        <v>21685</v>
      </c>
      <c r="N58" s="95">
        <f>N17+N32+N51+N56</f>
        <v>103</v>
      </c>
      <c r="O58" s="95">
        <f>O17+O32+O51+O56</f>
        <v>1603</v>
      </c>
      <c r="P58" s="103">
        <f>P17+P32+P51+P56</f>
        <v>676</v>
      </c>
      <c r="Q58" s="96">
        <f t="shared" ref="Q58" si="19">SUM(M58:P58)</f>
        <v>24067</v>
      </c>
    </row>
    <row r="59" spans="1:17" x14ac:dyDescent="0.25">
      <c r="A59" s="73"/>
      <c r="B59" s="74"/>
      <c r="C59" s="75"/>
      <c r="D59" s="75"/>
      <c r="E59" s="75"/>
      <c r="F59" s="99"/>
      <c r="G59" s="76"/>
      <c r="H59" s="75"/>
      <c r="I59" s="75"/>
      <c r="J59" s="75"/>
      <c r="K59" s="99"/>
      <c r="L59" s="76"/>
      <c r="M59" s="75"/>
      <c r="N59" s="75"/>
      <c r="O59" s="75"/>
      <c r="P59" s="99"/>
      <c r="Q59" s="76"/>
    </row>
    <row r="60" spans="1:17" x14ac:dyDescent="0.25">
      <c r="A60" s="77" t="s">
        <v>72</v>
      </c>
      <c r="B60" s="78" t="s">
        <v>83</v>
      </c>
      <c r="C60" s="79">
        <v>0</v>
      </c>
      <c r="D60" s="79">
        <v>0</v>
      </c>
      <c r="E60" s="79">
        <v>0</v>
      </c>
      <c r="F60" s="100">
        <v>0</v>
      </c>
      <c r="G60" s="76">
        <f t="shared" si="0"/>
        <v>0</v>
      </c>
      <c r="H60" s="79">
        <v>0</v>
      </c>
      <c r="I60" s="79">
        <v>0</v>
      </c>
      <c r="J60" s="79">
        <v>0</v>
      </c>
      <c r="K60" s="100">
        <v>0</v>
      </c>
      <c r="L60" s="76">
        <f t="shared" ref="L60:L72" si="20">SUM(H60:K60)</f>
        <v>0</v>
      </c>
      <c r="M60" s="79">
        <v>0</v>
      </c>
      <c r="N60" s="79">
        <v>0</v>
      </c>
      <c r="O60" s="79">
        <v>0</v>
      </c>
      <c r="P60" s="100">
        <v>0</v>
      </c>
      <c r="Q60" s="76">
        <f t="shared" ref="Q60:Q72" si="21">SUM(M60:P60)</f>
        <v>0</v>
      </c>
    </row>
    <row r="61" spans="1:17" x14ac:dyDescent="0.25">
      <c r="A61" s="77" t="s">
        <v>73</v>
      </c>
      <c r="B61" s="78" t="s">
        <v>84</v>
      </c>
      <c r="C61" s="79">
        <v>0</v>
      </c>
      <c r="D61" s="79">
        <v>0</v>
      </c>
      <c r="E61" s="79">
        <v>0</v>
      </c>
      <c r="F61" s="100">
        <v>0</v>
      </c>
      <c r="G61" s="76">
        <f t="shared" si="0"/>
        <v>0</v>
      </c>
      <c r="H61" s="79">
        <v>0</v>
      </c>
      <c r="I61" s="79">
        <v>0</v>
      </c>
      <c r="J61" s="79">
        <v>0</v>
      </c>
      <c r="K61" s="100">
        <v>0</v>
      </c>
      <c r="L61" s="76">
        <f t="shared" si="20"/>
        <v>0</v>
      </c>
      <c r="M61" s="79">
        <v>0</v>
      </c>
      <c r="N61" s="79">
        <v>0</v>
      </c>
      <c r="O61" s="79">
        <v>0</v>
      </c>
      <c r="P61" s="100">
        <v>0</v>
      </c>
      <c r="Q61" s="76">
        <f t="shared" si="21"/>
        <v>0</v>
      </c>
    </row>
    <row r="62" spans="1:17" x14ac:dyDescent="0.25">
      <c r="A62" s="77" t="s">
        <v>74</v>
      </c>
      <c r="B62" s="78" t="s">
        <v>85</v>
      </c>
      <c r="C62" s="79">
        <v>0</v>
      </c>
      <c r="D62" s="79">
        <v>0</v>
      </c>
      <c r="E62" s="79">
        <v>0</v>
      </c>
      <c r="F62" s="100">
        <v>0</v>
      </c>
      <c r="G62" s="76">
        <f t="shared" si="0"/>
        <v>0</v>
      </c>
      <c r="H62" s="79">
        <v>0</v>
      </c>
      <c r="I62" s="79">
        <v>0</v>
      </c>
      <c r="J62" s="79">
        <v>0</v>
      </c>
      <c r="K62" s="100">
        <v>0</v>
      </c>
      <c r="L62" s="76">
        <f t="shared" si="20"/>
        <v>0</v>
      </c>
      <c r="M62" s="79">
        <v>0</v>
      </c>
      <c r="N62" s="79">
        <v>0</v>
      </c>
      <c r="O62" s="79">
        <v>0</v>
      </c>
      <c r="P62" s="100">
        <v>0</v>
      </c>
      <c r="Q62" s="76">
        <f t="shared" si="21"/>
        <v>0</v>
      </c>
    </row>
    <row r="63" spans="1:17" x14ac:dyDescent="0.25">
      <c r="A63" s="77" t="s">
        <v>75</v>
      </c>
      <c r="B63" s="78" t="s">
        <v>86</v>
      </c>
      <c r="C63" s="79">
        <v>0</v>
      </c>
      <c r="D63" s="79">
        <v>0</v>
      </c>
      <c r="E63" s="79">
        <v>0</v>
      </c>
      <c r="F63" s="100">
        <v>0</v>
      </c>
      <c r="G63" s="76">
        <f t="shared" si="0"/>
        <v>0</v>
      </c>
      <c r="H63" s="79">
        <v>0</v>
      </c>
      <c r="I63" s="79">
        <v>0</v>
      </c>
      <c r="J63" s="79">
        <v>0</v>
      </c>
      <c r="K63" s="100">
        <v>0</v>
      </c>
      <c r="L63" s="76">
        <f t="shared" si="20"/>
        <v>0</v>
      </c>
      <c r="M63" s="79">
        <v>0</v>
      </c>
      <c r="N63" s="79">
        <v>0</v>
      </c>
      <c r="O63" s="79">
        <v>0</v>
      </c>
      <c r="P63" s="100">
        <v>0</v>
      </c>
      <c r="Q63" s="76">
        <f t="shared" si="21"/>
        <v>0</v>
      </c>
    </row>
    <row r="64" spans="1:17" x14ac:dyDescent="0.25">
      <c r="A64" s="77" t="s">
        <v>76</v>
      </c>
      <c r="B64" s="78" t="s">
        <v>87</v>
      </c>
      <c r="C64" s="79">
        <v>0</v>
      </c>
      <c r="D64" s="79">
        <v>0</v>
      </c>
      <c r="E64" s="79">
        <v>0</v>
      </c>
      <c r="F64" s="100">
        <v>0</v>
      </c>
      <c r="G64" s="76">
        <f t="shared" si="0"/>
        <v>0</v>
      </c>
      <c r="H64" s="79">
        <v>0</v>
      </c>
      <c r="I64" s="79">
        <v>0</v>
      </c>
      <c r="J64" s="79">
        <v>0</v>
      </c>
      <c r="K64" s="100">
        <v>0</v>
      </c>
      <c r="L64" s="76">
        <f t="shared" si="20"/>
        <v>0</v>
      </c>
      <c r="M64" s="79">
        <v>0</v>
      </c>
      <c r="N64" s="79">
        <v>0</v>
      </c>
      <c r="O64" s="79">
        <v>0</v>
      </c>
      <c r="P64" s="100">
        <v>0</v>
      </c>
      <c r="Q64" s="76">
        <f t="shared" si="21"/>
        <v>0</v>
      </c>
    </row>
    <row r="65" spans="1:17" x14ac:dyDescent="0.25">
      <c r="A65" s="77" t="s">
        <v>77</v>
      </c>
      <c r="B65" s="78" t="s">
        <v>90</v>
      </c>
      <c r="C65" s="79">
        <v>0</v>
      </c>
      <c r="D65" s="79">
        <v>0</v>
      </c>
      <c r="E65" s="79">
        <v>0</v>
      </c>
      <c r="F65" s="100">
        <v>0</v>
      </c>
      <c r="G65" s="76">
        <f t="shared" si="0"/>
        <v>0</v>
      </c>
      <c r="H65" s="79">
        <v>0</v>
      </c>
      <c r="I65" s="79">
        <v>0</v>
      </c>
      <c r="J65" s="79">
        <v>0</v>
      </c>
      <c r="K65" s="100">
        <v>0</v>
      </c>
      <c r="L65" s="76">
        <f t="shared" si="20"/>
        <v>0</v>
      </c>
      <c r="M65" s="79">
        <v>0</v>
      </c>
      <c r="N65" s="79">
        <v>0</v>
      </c>
      <c r="O65" s="79">
        <v>0</v>
      </c>
      <c r="P65" s="100">
        <v>0</v>
      </c>
      <c r="Q65" s="76">
        <f t="shared" si="21"/>
        <v>0</v>
      </c>
    </row>
    <row r="66" spans="1:17" x14ac:dyDescent="0.25">
      <c r="A66" s="77" t="s">
        <v>78</v>
      </c>
      <c r="B66" s="78" t="s">
        <v>88</v>
      </c>
      <c r="C66" s="79">
        <v>0</v>
      </c>
      <c r="D66" s="79">
        <v>0</v>
      </c>
      <c r="E66" s="79">
        <v>0</v>
      </c>
      <c r="F66" s="100">
        <v>0</v>
      </c>
      <c r="G66" s="76">
        <f t="shared" si="0"/>
        <v>0</v>
      </c>
      <c r="H66" s="79">
        <v>0</v>
      </c>
      <c r="I66" s="79">
        <v>0</v>
      </c>
      <c r="J66" s="79">
        <v>0</v>
      </c>
      <c r="K66" s="100">
        <v>0</v>
      </c>
      <c r="L66" s="76">
        <f t="shared" si="20"/>
        <v>0</v>
      </c>
      <c r="M66" s="79">
        <v>0</v>
      </c>
      <c r="N66" s="79">
        <v>0</v>
      </c>
      <c r="O66" s="79">
        <v>0</v>
      </c>
      <c r="P66" s="100">
        <v>0</v>
      </c>
      <c r="Q66" s="76">
        <f t="shared" si="21"/>
        <v>0</v>
      </c>
    </row>
    <row r="67" spans="1:17" x14ac:dyDescent="0.25">
      <c r="A67" s="77" t="s">
        <v>79</v>
      </c>
      <c r="B67" s="78" t="s">
        <v>89</v>
      </c>
      <c r="C67" s="79">
        <v>0</v>
      </c>
      <c r="D67" s="79">
        <v>0</v>
      </c>
      <c r="E67" s="79">
        <v>0</v>
      </c>
      <c r="F67" s="100">
        <v>0</v>
      </c>
      <c r="G67" s="76">
        <f t="shared" si="0"/>
        <v>0</v>
      </c>
      <c r="H67" s="79">
        <v>0</v>
      </c>
      <c r="I67" s="79">
        <v>0</v>
      </c>
      <c r="J67" s="79">
        <v>0</v>
      </c>
      <c r="K67" s="100">
        <v>0</v>
      </c>
      <c r="L67" s="76">
        <f t="shared" si="20"/>
        <v>0</v>
      </c>
      <c r="M67" s="79">
        <v>0</v>
      </c>
      <c r="N67" s="79">
        <v>0</v>
      </c>
      <c r="O67" s="79">
        <v>0</v>
      </c>
      <c r="P67" s="100">
        <v>0</v>
      </c>
      <c r="Q67" s="76">
        <f t="shared" si="21"/>
        <v>0</v>
      </c>
    </row>
    <row r="68" spans="1:17" x14ac:dyDescent="0.25">
      <c r="A68" s="77" t="s">
        <v>80</v>
      </c>
      <c r="B68" s="78" t="s">
        <v>82</v>
      </c>
      <c r="C68" s="79">
        <v>0</v>
      </c>
      <c r="D68" s="79">
        <v>0</v>
      </c>
      <c r="E68" s="79">
        <v>0</v>
      </c>
      <c r="F68" s="100">
        <v>0</v>
      </c>
      <c r="G68" s="76">
        <f t="shared" si="0"/>
        <v>0</v>
      </c>
      <c r="H68" s="79">
        <v>0</v>
      </c>
      <c r="I68" s="79">
        <v>0</v>
      </c>
      <c r="J68" s="79">
        <v>0</v>
      </c>
      <c r="K68" s="100">
        <v>0</v>
      </c>
      <c r="L68" s="76">
        <f t="shared" si="20"/>
        <v>0</v>
      </c>
      <c r="M68" s="79">
        <v>0</v>
      </c>
      <c r="N68" s="79">
        <v>0</v>
      </c>
      <c r="O68" s="79">
        <v>0</v>
      </c>
      <c r="P68" s="100">
        <v>0</v>
      </c>
      <c r="Q68" s="76">
        <f t="shared" si="21"/>
        <v>0</v>
      </c>
    </row>
    <row r="69" spans="1:17" ht="15.75" thickBot="1" x14ac:dyDescent="0.3">
      <c r="A69" s="80" t="s">
        <v>81</v>
      </c>
      <c r="B69" s="81" t="s">
        <v>107</v>
      </c>
      <c r="C69" s="79">
        <v>0</v>
      </c>
      <c r="D69" s="79">
        <v>0</v>
      </c>
      <c r="E69" s="79">
        <v>0</v>
      </c>
      <c r="F69" s="100">
        <v>0</v>
      </c>
      <c r="G69" s="102">
        <f t="shared" si="0"/>
        <v>0</v>
      </c>
      <c r="H69" s="79">
        <v>0</v>
      </c>
      <c r="I69" s="79">
        <v>0</v>
      </c>
      <c r="J69" s="79">
        <v>0</v>
      </c>
      <c r="K69" s="100">
        <v>0</v>
      </c>
      <c r="L69" s="102">
        <f t="shared" si="20"/>
        <v>0</v>
      </c>
      <c r="M69" s="79">
        <v>0</v>
      </c>
      <c r="N69" s="79">
        <v>0</v>
      </c>
      <c r="O69" s="79">
        <v>0</v>
      </c>
      <c r="P69" s="100">
        <v>0</v>
      </c>
      <c r="Q69" s="102">
        <f t="shared" si="21"/>
        <v>0</v>
      </c>
    </row>
    <row r="70" spans="1:17" ht="15.75" thickBot="1" x14ac:dyDescent="0.3">
      <c r="A70" s="83" t="s">
        <v>91</v>
      </c>
      <c r="B70" s="84" t="s">
        <v>92</v>
      </c>
      <c r="C70" s="85">
        <f>SUM(C60:C69)</f>
        <v>0</v>
      </c>
      <c r="D70" s="85">
        <f>SUM(D60:D69)</f>
        <v>0</v>
      </c>
      <c r="E70" s="85">
        <f>SUM(E60:E69)</f>
        <v>0</v>
      </c>
      <c r="F70" s="98">
        <f>SUM(F60:F69)</f>
        <v>0</v>
      </c>
      <c r="G70" s="106">
        <f t="shared" si="0"/>
        <v>0</v>
      </c>
      <c r="H70" s="85">
        <f>SUM(H60:H69)</f>
        <v>0</v>
      </c>
      <c r="I70" s="85">
        <f>SUM(I60:I69)</f>
        <v>0</v>
      </c>
      <c r="J70" s="85">
        <f>SUM(J60:J69)</f>
        <v>0</v>
      </c>
      <c r="K70" s="98">
        <f>SUM(K60:K69)</f>
        <v>0</v>
      </c>
      <c r="L70" s="106">
        <f t="shared" si="20"/>
        <v>0</v>
      </c>
      <c r="M70" s="85">
        <f>SUM(M60:M69)</f>
        <v>0</v>
      </c>
      <c r="N70" s="85">
        <f>SUM(N60:N69)</f>
        <v>0</v>
      </c>
      <c r="O70" s="85">
        <f>SUM(O60:O69)</f>
        <v>0</v>
      </c>
      <c r="P70" s="98">
        <f>SUM(P60:P69)</f>
        <v>0</v>
      </c>
      <c r="Q70" s="106">
        <f t="shared" si="21"/>
        <v>0</v>
      </c>
    </row>
    <row r="71" spans="1:17" ht="15.75" thickBot="1" x14ac:dyDescent="0.3">
      <c r="A71" s="92"/>
      <c r="B71" s="93"/>
      <c r="C71" s="94"/>
      <c r="D71" s="94"/>
      <c r="E71" s="94"/>
      <c r="F71" s="101"/>
      <c r="G71" s="102">
        <f t="shared" si="0"/>
        <v>0</v>
      </c>
      <c r="H71" s="94"/>
      <c r="I71" s="94"/>
      <c r="J71" s="94"/>
      <c r="K71" s="101"/>
      <c r="L71" s="102">
        <f t="shared" si="20"/>
        <v>0</v>
      </c>
      <c r="M71" s="94"/>
      <c r="N71" s="94"/>
      <c r="O71" s="94"/>
      <c r="P71" s="101"/>
      <c r="Q71" s="102">
        <f t="shared" si="21"/>
        <v>0</v>
      </c>
    </row>
    <row r="72" spans="1:17" ht="16.5" thickBot="1" x14ac:dyDescent="0.3">
      <c r="A72" s="139" t="s">
        <v>93</v>
      </c>
      <c r="B72" s="140"/>
      <c r="C72" s="95">
        <f>C58+C70</f>
        <v>27159</v>
      </c>
      <c r="D72" s="95">
        <f>D58+D70</f>
        <v>0</v>
      </c>
      <c r="E72" s="95">
        <f>E58+E70</f>
        <v>4491</v>
      </c>
      <c r="F72" s="103">
        <f>F58+F70</f>
        <v>500</v>
      </c>
      <c r="G72" s="96">
        <f t="shared" si="0"/>
        <v>32150</v>
      </c>
      <c r="H72" s="95">
        <f>H58+H70</f>
        <v>27159</v>
      </c>
      <c r="I72" s="95">
        <f>I58+I70</f>
        <v>0</v>
      </c>
      <c r="J72" s="95">
        <f>J58+J70</f>
        <v>4491</v>
      </c>
      <c r="K72" s="103">
        <f>K58+K70</f>
        <v>500</v>
      </c>
      <c r="L72" s="96">
        <f t="shared" si="20"/>
        <v>32150</v>
      </c>
      <c r="M72" s="95">
        <f>M58+M70</f>
        <v>21685</v>
      </c>
      <c r="N72" s="95">
        <f>N58+N70</f>
        <v>103</v>
      </c>
      <c r="O72" s="95">
        <f>O58+O70</f>
        <v>1603</v>
      </c>
      <c r="P72" s="103">
        <f>P58+P70</f>
        <v>676</v>
      </c>
      <c r="Q72" s="96">
        <f t="shared" si="21"/>
        <v>24067</v>
      </c>
    </row>
    <row r="73" spans="1:17" x14ac:dyDescent="0.25">
      <c r="A73" s="69"/>
    </row>
  </sheetData>
  <mergeCells count="9">
    <mergeCell ref="B5:B6"/>
    <mergeCell ref="A58:B58"/>
    <mergeCell ref="A72:B72"/>
    <mergeCell ref="A2:Q2"/>
    <mergeCell ref="A3:Q3"/>
    <mergeCell ref="C5:G5"/>
    <mergeCell ref="H5:L5"/>
    <mergeCell ref="M5:Q5"/>
    <mergeCell ref="A5:A6"/>
  </mergeCells>
  <pageMargins left="0.7" right="0.7" top="0.75" bottom="0.75" header="0.3" footer="0.3"/>
  <pageSetup paperSize="9" scale="57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5E2C-47F2-44C3-9AF0-A65C96CCAD05}">
  <dimension ref="A1:Q71"/>
  <sheetViews>
    <sheetView tabSelected="1" topLeftCell="A9" zoomScale="85" zoomScaleNormal="85" workbookViewId="0">
      <selection activeCell="C9" sqref="C9"/>
    </sheetView>
  </sheetViews>
  <sheetFormatPr defaultRowHeight="15" x14ac:dyDescent="0.25"/>
  <cols>
    <col min="1" max="1" width="9.85546875" customWidth="1"/>
    <col min="2" max="2" width="44.140625" customWidth="1"/>
    <col min="3" max="3" width="13.85546875" customWidth="1"/>
    <col min="4" max="4" width="11.7109375" customWidth="1"/>
    <col min="5" max="5" width="11" customWidth="1"/>
    <col min="6" max="6" width="11.7109375" customWidth="1"/>
    <col min="7" max="7" width="10.5703125" customWidth="1"/>
    <col min="8" max="8" width="13.85546875" customWidth="1"/>
    <col min="9" max="9" width="11.7109375" customWidth="1"/>
    <col min="10" max="10" width="11" customWidth="1"/>
    <col min="11" max="11" width="11.7109375" customWidth="1"/>
    <col min="12" max="12" width="10.5703125" customWidth="1"/>
    <col min="13" max="13" width="13.85546875" customWidth="1"/>
    <col min="14" max="14" width="11.7109375" customWidth="1"/>
    <col min="15" max="15" width="11" customWidth="1"/>
    <col min="16" max="16" width="11.7109375" customWidth="1"/>
    <col min="17" max="17" width="10.5703125" customWidth="1"/>
  </cols>
  <sheetData>
    <row r="1" spans="1:17" x14ac:dyDescent="0.25">
      <c r="G1" s="109"/>
      <c r="L1" s="109"/>
      <c r="Q1" s="109" t="s">
        <v>151</v>
      </c>
    </row>
    <row r="2" spans="1:17" x14ac:dyDescent="0.25">
      <c r="A2" s="141" t="s">
        <v>146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x14ac:dyDescent="0.25">
      <c r="A3" s="141" t="s">
        <v>152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5.75" thickBot="1" x14ac:dyDescent="0.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9" t="s">
        <v>104</v>
      </c>
    </row>
    <row r="5" spans="1:17" ht="16.5" thickBot="1" x14ac:dyDescent="0.3">
      <c r="A5" s="132" t="s">
        <v>2</v>
      </c>
      <c r="B5" s="130" t="s">
        <v>0</v>
      </c>
      <c r="C5" s="136" t="s">
        <v>140</v>
      </c>
      <c r="D5" s="137"/>
      <c r="E5" s="137"/>
      <c r="F5" s="137"/>
      <c r="G5" s="137"/>
      <c r="H5" s="136" t="s">
        <v>141</v>
      </c>
      <c r="I5" s="137"/>
      <c r="J5" s="137"/>
      <c r="K5" s="137"/>
      <c r="L5" s="138"/>
      <c r="M5" s="136" t="s">
        <v>150</v>
      </c>
      <c r="N5" s="137"/>
      <c r="O5" s="137"/>
      <c r="P5" s="137"/>
      <c r="Q5" s="138"/>
    </row>
    <row r="6" spans="1:17" ht="32.25" customHeight="1" thickBot="1" x14ac:dyDescent="0.3">
      <c r="A6" s="133"/>
      <c r="B6" s="131"/>
      <c r="C6" s="120" t="s">
        <v>123</v>
      </c>
      <c r="D6" s="120" t="s">
        <v>122</v>
      </c>
      <c r="E6" s="120" t="s">
        <v>120</v>
      </c>
      <c r="F6" s="120" t="s">
        <v>121</v>
      </c>
      <c r="G6" s="72" t="s">
        <v>1</v>
      </c>
      <c r="H6" s="120" t="s">
        <v>123</v>
      </c>
      <c r="I6" s="120" t="s">
        <v>122</v>
      </c>
      <c r="J6" s="120" t="s">
        <v>120</v>
      </c>
      <c r="K6" s="120" t="s">
        <v>121</v>
      </c>
      <c r="L6" s="72" t="s">
        <v>1</v>
      </c>
      <c r="M6" s="120" t="s">
        <v>123</v>
      </c>
      <c r="N6" s="120" t="s">
        <v>122</v>
      </c>
      <c r="O6" s="120" t="s">
        <v>120</v>
      </c>
      <c r="P6" s="120" t="s">
        <v>121</v>
      </c>
      <c r="Q6" s="72" t="s">
        <v>1</v>
      </c>
    </row>
    <row r="7" spans="1:17" x14ac:dyDescent="0.25">
      <c r="A7" s="73" t="s">
        <v>3</v>
      </c>
      <c r="B7" s="74" t="s">
        <v>4</v>
      </c>
      <c r="C7" s="74">
        <v>0</v>
      </c>
      <c r="D7" s="78">
        <v>0</v>
      </c>
      <c r="E7" s="78">
        <v>0</v>
      </c>
      <c r="F7" s="78">
        <v>0</v>
      </c>
      <c r="G7" s="110">
        <f>SUM(C7:F7)</f>
        <v>0</v>
      </c>
      <c r="H7" s="74">
        <v>0</v>
      </c>
      <c r="I7" s="78">
        <v>0</v>
      </c>
      <c r="J7" s="78">
        <v>0</v>
      </c>
      <c r="K7" s="78">
        <v>0</v>
      </c>
      <c r="L7" s="110">
        <f>SUM(H7:K7)</f>
        <v>0</v>
      </c>
      <c r="M7" s="74">
        <v>0</v>
      </c>
      <c r="N7" s="78">
        <v>0</v>
      </c>
      <c r="O7" s="78">
        <v>0</v>
      </c>
      <c r="P7" s="78">
        <v>0</v>
      </c>
      <c r="Q7" s="110">
        <f>SUM(M7:P7)</f>
        <v>0</v>
      </c>
    </row>
    <row r="8" spans="1:17" x14ac:dyDescent="0.25">
      <c r="A8" s="77" t="s">
        <v>5</v>
      </c>
      <c r="B8" s="78" t="s">
        <v>108</v>
      </c>
      <c r="C8" s="78">
        <v>0</v>
      </c>
      <c r="D8" s="78">
        <v>0</v>
      </c>
      <c r="E8" s="78">
        <v>0</v>
      </c>
      <c r="F8" s="78">
        <v>0</v>
      </c>
      <c r="G8" s="111">
        <f t="shared" ref="G8:G70" si="0">SUM(C8:F8)</f>
        <v>0</v>
      </c>
      <c r="H8" s="78">
        <v>0</v>
      </c>
      <c r="I8" s="78">
        <v>0</v>
      </c>
      <c r="J8" s="78">
        <v>0</v>
      </c>
      <c r="K8" s="78">
        <v>0</v>
      </c>
      <c r="L8" s="111">
        <f t="shared" ref="L8:L11" si="1">SUM(H8:K8)</f>
        <v>0</v>
      </c>
      <c r="M8" s="78">
        <v>0</v>
      </c>
      <c r="N8" s="78">
        <v>0</v>
      </c>
      <c r="O8" s="78">
        <v>0</v>
      </c>
      <c r="P8" s="78">
        <v>0</v>
      </c>
      <c r="Q8" s="111">
        <f t="shared" ref="Q8:Q11" si="2">SUM(M8:P8)</f>
        <v>0</v>
      </c>
    </row>
    <row r="9" spans="1:17" x14ac:dyDescent="0.25">
      <c r="A9" s="77" t="s">
        <v>7</v>
      </c>
      <c r="B9" s="78" t="s">
        <v>8</v>
      </c>
      <c r="C9" s="78">
        <v>0</v>
      </c>
      <c r="D9" s="78">
        <v>0</v>
      </c>
      <c r="E9" s="78">
        <v>0</v>
      </c>
      <c r="F9" s="78">
        <v>0</v>
      </c>
      <c r="G9" s="111">
        <f t="shared" si="0"/>
        <v>0</v>
      </c>
      <c r="H9" s="78">
        <v>0</v>
      </c>
      <c r="I9" s="78">
        <v>0</v>
      </c>
      <c r="J9" s="78">
        <v>0</v>
      </c>
      <c r="K9" s="78">
        <v>0</v>
      </c>
      <c r="L9" s="111">
        <f t="shared" si="1"/>
        <v>0</v>
      </c>
      <c r="M9" s="78">
        <v>0</v>
      </c>
      <c r="N9" s="78">
        <v>0</v>
      </c>
      <c r="O9" s="78">
        <v>0</v>
      </c>
      <c r="P9" s="78">
        <v>0</v>
      </c>
      <c r="Q9" s="111">
        <f t="shared" si="2"/>
        <v>0</v>
      </c>
    </row>
    <row r="10" spans="1:17" x14ac:dyDescent="0.25">
      <c r="A10" s="77" t="s">
        <v>9</v>
      </c>
      <c r="B10" s="78" t="s">
        <v>10</v>
      </c>
      <c r="C10" s="78">
        <v>0</v>
      </c>
      <c r="D10" s="78">
        <v>0</v>
      </c>
      <c r="E10" s="78">
        <v>0</v>
      </c>
      <c r="F10" s="78">
        <v>0</v>
      </c>
      <c r="G10" s="111">
        <f t="shared" si="0"/>
        <v>0</v>
      </c>
      <c r="H10" s="78">
        <v>0</v>
      </c>
      <c r="I10" s="78">
        <v>0</v>
      </c>
      <c r="J10" s="78">
        <v>0</v>
      </c>
      <c r="K10" s="78">
        <v>0</v>
      </c>
      <c r="L10" s="111">
        <f t="shared" si="1"/>
        <v>0</v>
      </c>
      <c r="M10" s="78">
        <v>0</v>
      </c>
      <c r="N10" s="78">
        <v>0</v>
      </c>
      <c r="O10" s="78">
        <v>0</v>
      </c>
      <c r="P10" s="78">
        <v>0</v>
      </c>
      <c r="Q10" s="111">
        <f t="shared" si="2"/>
        <v>0</v>
      </c>
    </row>
    <row r="11" spans="1:17" x14ac:dyDescent="0.25">
      <c r="A11" s="77" t="s">
        <v>11</v>
      </c>
      <c r="B11" s="78" t="s">
        <v>12</v>
      </c>
      <c r="C11" s="78">
        <v>0</v>
      </c>
      <c r="D11" s="78">
        <v>0</v>
      </c>
      <c r="E11" s="78">
        <v>0</v>
      </c>
      <c r="F11" s="78">
        <v>0</v>
      </c>
      <c r="G11" s="111">
        <f t="shared" si="0"/>
        <v>0</v>
      </c>
      <c r="H11" s="78">
        <v>0</v>
      </c>
      <c r="I11" s="78">
        <v>0</v>
      </c>
      <c r="J11" s="78">
        <v>0</v>
      </c>
      <c r="K11" s="78">
        <v>0</v>
      </c>
      <c r="L11" s="111">
        <f t="shared" si="1"/>
        <v>0</v>
      </c>
      <c r="M11" s="78">
        <v>0</v>
      </c>
      <c r="N11" s="78">
        <v>0</v>
      </c>
      <c r="O11" s="78">
        <v>0</v>
      </c>
      <c r="P11" s="78">
        <v>0</v>
      </c>
      <c r="Q11" s="111">
        <f t="shared" si="2"/>
        <v>0</v>
      </c>
    </row>
    <row r="12" spans="1:17" x14ac:dyDescent="0.25">
      <c r="A12" s="80" t="s">
        <v>13</v>
      </c>
      <c r="B12" s="81" t="s">
        <v>14</v>
      </c>
      <c r="C12" s="78">
        <v>0</v>
      </c>
      <c r="D12" s="78">
        <v>0</v>
      </c>
      <c r="E12" s="78">
        <v>0</v>
      </c>
      <c r="F12" s="78">
        <v>0</v>
      </c>
      <c r="G12" s="111">
        <f>SUM(C12:F12)</f>
        <v>0</v>
      </c>
      <c r="H12" s="78">
        <v>0</v>
      </c>
      <c r="I12" s="78">
        <v>0</v>
      </c>
      <c r="J12" s="78">
        <v>0</v>
      </c>
      <c r="K12" s="78">
        <v>0</v>
      </c>
      <c r="L12" s="111">
        <f>SUM(H12:K12)</f>
        <v>0</v>
      </c>
      <c r="M12" s="78">
        <v>0</v>
      </c>
      <c r="N12" s="78">
        <v>0</v>
      </c>
      <c r="O12" s="78">
        <v>0</v>
      </c>
      <c r="P12" s="78">
        <v>0</v>
      </c>
      <c r="Q12" s="111">
        <f>SUM(M12:P12)</f>
        <v>0</v>
      </c>
    </row>
    <row r="13" spans="1:17" x14ac:dyDescent="0.25">
      <c r="A13" s="13" t="s">
        <v>124</v>
      </c>
      <c r="B13" s="14" t="s">
        <v>125</v>
      </c>
      <c r="C13" s="78">
        <v>0</v>
      </c>
      <c r="D13" s="78">
        <v>0</v>
      </c>
      <c r="E13" s="78">
        <v>0</v>
      </c>
      <c r="F13" s="78">
        <v>0</v>
      </c>
      <c r="G13" s="111">
        <f>SUM(C13:F13)</f>
        <v>0</v>
      </c>
      <c r="H13" s="78">
        <v>0</v>
      </c>
      <c r="I13" s="78">
        <v>0</v>
      </c>
      <c r="J13" s="78">
        <v>0</v>
      </c>
      <c r="K13" s="78">
        <v>0</v>
      </c>
      <c r="L13" s="111">
        <f>SUM(H13:K13)</f>
        <v>0</v>
      </c>
      <c r="M13" s="78">
        <v>0</v>
      </c>
      <c r="N13" s="78">
        <v>0</v>
      </c>
      <c r="O13" s="78">
        <v>0</v>
      </c>
      <c r="P13" s="78">
        <v>0</v>
      </c>
      <c r="Q13" s="111">
        <f>SUM(M13:P13)</f>
        <v>0</v>
      </c>
    </row>
    <row r="14" spans="1:17" x14ac:dyDescent="0.25">
      <c r="A14" s="13" t="s">
        <v>126</v>
      </c>
      <c r="B14" s="14" t="s">
        <v>130</v>
      </c>
      <c r="C14" s="78">
        <v>0</v>
      </c>
      <c r="D14" s="78">
        <v>0</v>
      </c>
      <c r="E14" s="78">
        <v>0</v>
      </c>
      <c r="F14" s="78">
        <v>0</v>
      </c>
      <c r="G14" s="111">
        <f>SUM(C14:F14)</f>
        <v>0</v>
      </c>
      <c r="H14" s="78">
        <v>0</v>
      </c>
      <c r="I14" s="78">
        <v>0</v>
      </c>
      <c r="J14" s="78">
        <v>0</v>
      </c>
      <c r="K14" s="78">
        <v>0</v>
      </c>
      <c r="L14" s="111">
        <f>SUM(H14:K14)</f>
        <v>0</v>
      </c>
      <c r="M14" s="78">
        <v>0</v>
      </c>
      <c r="N14" s="78">
        <v>0</v>
      </c>
      <c r="O14" s="78">
        <v>0</v>
      </c>
      <c r="P14" s="78">
        <v>0</v>
      </c>
      <c r="Q14" s="111">
        <f>SUM(M14:P14)</f>
        <v>0</v>
      </c>
    </row>
    <row r="15" spans="1:17" x14ac:dyDescent="0.25">
      <c r="A15" s="13" t="s">
        <v>127</v>
      </c>
      <c r="B15" s="14" t="s">
        <v>131</v>
      </c>
      <c r="C15" s="78">
        <v>0</v>
      </c>
      <c r="D15" s="78">
        <v>0</v>
      </c>
      <c r="E15" s="78">
        <v>0</v>
      </c>
      <c r="F15" s="78">
        <v>0</v>
      </c>
      <c r="G15" s="111">
        <f>SUM(C15:F15)</f>
        <v>0</v>
      </c>
      <c r="H15" s="78">
        <v>0</v>
      </c>
      <c r="I15" s="78">
        <v>0</v>
      </c>
      <c r="J15" s="78">
        <v>0</v>
      </c>
      <c r="K15" s="78">
        <v>0</v>
      </c>
      <c r="L15" s="111">
        <f>SUM(H15:K15)</f>
        <v>0</v>
      </c>
      <c r="M15" s="78">
        <v>0</v>
      </c>
      <c r="N15" s="78">
        <v>0</v>
      </c>
      <c r="O15" s="78">
        <v>0</v>
      </c>
      <c r="P15" s="78">
        <v>0</v>
      </c>
      <c r="Q15" s="111">
        <f>SUM(M15:P15)</f>
        <v>0</v>
      </c>
    </row>
    <row r="16" spans="1:17" ht="15.75" thickBot="1" x14ac:dyDescent="0.3">
      <c r="A16" s="47" t="s">
        <v>128</v>
      </c>
      <c r="B16" s="48" t="s">
        <v>129</v>
      </c>
      <c r="C16" s="78">
        <v>0</v>
      </c>
      <c r="D16" s="78">
        <v>0</v>
      </c>
      <c r="E16" s="78">
        <v>0</v>
      </c>
      <c r="F16" s="78">
        <v>0</v>
      </c>
      <c r="G16" s="111">
        <f>SUM(C16:F16)</f>
        <v>0</v>
      </c>
      <c r="H16" s="78">
        <v>0</v>
      </c>
      <c r="I16" s="78">
        <v>0</v>
      </c>
      <c r="J16" s="78">
        <v>0</v>
      </c>
      <c r="K16" s="78">
        <v>0</v>
      </c>
      <c r="L16" s="111">
        <f>SUM(H16:K16)</f>
        <v>0</v>
      </c>
      <c r="M16" s="78">
        <v>0</v>
      </c>
      <c r="N16" s="78">
        <v>0</v>
      </c>
      <c r="O16" s="78">
        <v>0</v>
      </c>
      <c r="P16" s="78">
        <v>0</v>
      </c>
      <c r="Q16" s="111">
        <f>SUM(M16:P16)</f>
        <v>0</v>
      </c>
    </row>
    <row r="17" spans="1:17" ht="15.75" thickBot="1" x14ac:dyDescent="0.3">
      <c r="A17" s="83" t="s">
        <v>15</v>
      </c>
      <c r="B17" s="84" t="s">
        <v>16</v>
      </c>
      <c r="C17" s="84">
        <f>SUM(C7:C12)</f>
        <v>0</v>
      </c>
      <c r="D17" s="84">
        <f>SUM(D7:D12)</f>
        <v>0</v>
      </c>
      <c r="E17" s="84">
        <f>SUM(E7:E12)</f>
        <v>0</v>
      </c>
      <c r="F17" s="112">
        <f>SUM(F7:F12)</f>
        <v>0</v>
      </c>
      <c r="G17" s="113">
        <f t="shared" si="0"/>
        <v>0</v>
      </c>
      <c r="H17" s="84">
        <f>SUM(H7:H12)</f>
        <v>0</v>
      </c>
      <c r="I17" s="84">
        <f>SUM(I7:I12)</f>
        <v>0</v>
      </c>
      <c r="J17" s="84">
        <f>SUM(J7:J12)</f>
        <v>0</v>
      </c>
      <c r="K17" s="112">
        <f>SUM(K7:K12)</f>
        <v>0</v>
      </c>
      <c r="L17" s="113">
        <f t="shared" ref="L17" si="3">SUM(H17:K17)</f>
        <v>0</v>
      </c>
      <c r="M17" s="84">
        <f>SUM(M7:M12)</f>
        <v>0</v>
      </c>
      <c r="N17" s="84">
        <f>SUM(N7:N12)</f>
        <v>0</v>
      </c>
      <c r="O17" s="84">
        <f>SUM(O7:O12)</f>
        <v>0</v>
      </c>
      <c r="P17" s="112">
        <f>SUM(P7:P12)</f>
        <v>0</v>
      </c>
      <c r="Q17" s="113">
        <f t="shared" ref="Q17" si="4">SUM(M17:P17)</f>
        <v>0</v>
      </c>
    </row>
    <row r="18" spans="1:17" x14ac:dyDescent="0.25">
      <c r="A18" s="73"/>
      <c r="B18" s="74"/>
      <c r="C18" s="74"/>
      <c r="D18" s="74"/>
      <c r="E18" s="74"/>
      <c r="F18" s="114"/>
      <c r="G18" s="111"/>
      <c r="H18" s="74"/>
      <c r="I18" s="74"/>
      <c r="J18" s="74"/>
      <c r="K18" s="114"/>
      <c r="L18" s="111"/>
      <c r="M18" s="74"/>
      <c r="N18" s="74"/>
      <c r="O18" s="74"/>
      <c r="P18" s="114"/>
      <c r="Q18" s="111"/>
    </row>
    <row r="19" spans="1:17" x14ac:dyDescent="0.25">
      <c r="A19" s="77" t="s">
        <v>17</v>
      </c>
      <c r="B19" s="78" t="s">
        <v>18</v>
      </c>
      <c r="C19" s="78">
        <f>C20+C21+C22+C23</f>
        <v>0</v>
      </c>
      <c r="D19" s="78">
        <f>D20+D21+D22+D23</f>
        <v>0</v>
      </c>
      <c r="E19" s="78">
        <f>E20+E21+E22+E23</f>
        <v>0</v>
      </c>
      <c r="F19" s="115">
        <f>F20+F21+F22+F23</f>
        <v>0</v>
      </c>
      <c r="G19" s="111">
        <f t="shared" si="0"/>
        <v>0</v>
      </c>
      <c r="H19" s="78">
        <f>H20+H21+H22+H23</f>
        <v>0</v>
      </c>
      <c r="I19" s="78">
        <f>I20+I21+I22+I23</f>
        <v>0</v>
      </c>
      <c r="J19" s="78">
        <f>J20+J21+J22+J23</f>
        <v>0</v>
      </c>
      <c r="K19" s="115">
        <f>K20+K21+K22+K23</f>
        <v>0</v>
      </c>
      <c r="L19" s="111">
        <f t="shared" ref="L19:L32" si="5">SUM(H19:K19)</f>
        <v>0</v>
      </c>
      <c r="M19" s="78">
        <f>M20+M21+M22+M23</f>
        <v>0</v>
      </c>
      <c r="N19" s="78">
        <f>N20+N21+N22+N23</f>
        <v>0</v>
      </c>
      <c r="O19" s="78">
        <f>O20+O21+O22+O23</f>
        <v>0</v>
      </c>
      <c r="P19" s="115">
        <f>P20+P21+P22+P23</f>
        <v>0</v>
      </c>
      <c r="Q19" s="111">
        <f t="shared" ref="Q19:Q32" si="6">SUM(M19:P19)</f>
        <v>0</v>
      </c>
    </row>
    <row r="20" spans="1:17" x14ac:dyDescent="0.25">
      <c r="A20" s="87" t="s">
        <v>95</v>
      </c>
      <c r="B20" s="88" t="s">
        <v>110</v>
      </c>
      <c r="C20" s="78">
        <v>0</v>
      </c>
      <c r="D20" s="78">
        <v>0</v>
      </c>
      <c r="E20" s="78">
        <v>0</v>
      </c>
      <c r="F20" s="78">
        <v>0</v>
      </c>
      <c r="G20" s="111">
        <f t="shared" si="0"/>
        <v>0</v>
      </c>
      <c r="H20" s="78">
        <v>0</v>
      </c>
      <c r="I20" s="78">
        <v>0</v>
      </c>
      <c r="J20" s="78">
        <v>0</v>
      </c>
      <c r="K20" s="78">
        <v>0</v>
      </c>
      <c r="L20" s="111">
        <f t="shared" si="5"/>
        <v>0</v>
      </c>
      <c r="M20" s="78">
        <v>0</v>
      </c>
      <c r="N20" s="78">
        <v>0</v>
      </c>
      <c r="O20" s="78">
        <v>0</v>
      </c>
      <c r="P20" s="78">
        <v>0</v>
      </c>
      <c r="Q20" s="111">
        <f t="shared" si="6"/>
        <v>0</v>
      </c>
    </row>
    <row r="21" spans="1:17" x14ac:dyDescent="0.25">
      <c r="A21" s="87" t="s">
        <v>96</v>
      </c>
      <c r="B21" s="88" t="s">
        <v>24</v>
      </c>
      <c r="C21" s="78">
        <v>0</v>
      </c>
      <c r="D21" s="78">
        <v>0</v>
      </c>
      <c r="E21" s="78">
        <v>0</v>
      </c>
      <c r="F21" s="78">
        <v>0</v>
      </c>
      <c r="G21" s="111">
        <f t="shared" si="0"/>
        <v>0</v>
      </c>
      <c r="H21" s="78">
        <v>0</v>
      </c>
      <c r="I21" s="78">
        <v>0</v>
      </c>
      <c r="J21" s="78">
        <v>0</v>
      </c>
      <c r="K21" s="78">
        <v>0</v>
      </c>
      <c r="L21" s="111">
        <f t="shared" si="5"/>
        <v>0</v>
      </c>
      <c r="M21" s="78">
        <v>0</v>
      </c>
      <c r="N21" s="78">
        <v>0</v>
      </c>
      <c r="O21" s="78">
        <v>0</v>
      </c>
      <c r="P21" s="78">
        <v>0</v>
      </c>
      <c r="Q21" s="111">
        <f t="shared" si="6"/>
        <v>0</v>
      </c>
    </row>
    <row r="22" spans="1:17" x14ac:dyDescent="0.25">
      <c r="A22" s="87" t="s">
        <v>97</v>
      </c>
      <c r="B22" s="88" t="s">
        <v>23</v>
      </c>
      <c r="C22" s="78">
        <v>0</v>
      </c>
      <c r="D22" s="78">
        <v>0</v>
      </c>
      <c r="E22" s="78">
        <v>0</v>
      </c>
      <c r="F22" s="78">
        <v>0</v>
      </c>
      <c r="G22" s="111">
        <f t="shared" si="0"/>
        <v>0</v>
      </c>
      <c r="H22" s="78">
        <v>0</v>
      </c>
      <c r="I22" s="78">
        <v>0</v>
      </c>
      <c r="J22" s="78">
        <v>0</v>
      </c>
      <c r="K22" s="78">
        <v>0</v>
      </c>
      <c r="L22" s="111">
        <f t="shared" si="5"/>
        <v>0</v>
      </c>
      <c r="M22" s="78">
        <v>0</v>
      </c>
      <c r="N22" s="78">
        <v>0</v>
      </c>
      <c r="O22" s="78">
        <v>0</v>
      </c>
      <c r="P22" s="78">
        <v>0</v>
      </c>
      <c r="Q22" s="111">
        <f t="shared" si="6"/>
        <v>0</v>
      </c>
    </row>
    <row r="23" spans="1:17" x14ac:dyDescent="0.25">
      <c r="A23" s="87" t="s">
        <v>98</v>
      </c>
      <c r="B23" s="88" t="s">
        <v>22</v>
      </c>
      <c r="C23" s="78">
        <v>0</v>
      </c>
      <c r="D23" s="78">
        <v>0</v>
      </c>
      <c r="E23" s="78">
        <v>0</v>
      </c>
      <c r="F23" s="78">
        <v>0</v>
      </c>
      <c r="G23" s="111">
        <f t="shared" si="0"/>
        <v>0</v>
      </c>
      <c r="H23" s="78">
        <v>0</v>
      </c>
      <c r="I23" s="78">
        <v>0</v>
      </c>
      <c r="J23" s="78">
        <v>0</v>
      </c>
      <c r="K23" s="78">
        <v>0</v>
      </c>
      <c r="L23" s="111">
        <f t="shared" si="5"/>
        <v>0</v>
      </c>
      <c r="M23" s="78">
        <v>0</v>
      </c>
      <c r="N23" s="78">
        <v>0</v>
      </c>
      <c r="O23" s="78">
        <v>0</v>
      </c>
      <c r="P23" s="78">
        <v>0</v>
      </c>
      <c r="Q23" s="111">
        <f t="shared" si="6"/>
        <v>0</v>
      </c>
    </row>
    <row r="24" spans="1:17" x14ac:dyDescent="0.25">
      <c r="A24" s="77" t="s">
        <v>19</v>
      </c>
      <c r="B24" s="78" t="s">
        <v>20</v>
      </c>
      <c r="C24" s="78">
        <f>C25</f>
        <v>0</v>
      </c>
      <c r="D24" s="78">
        <f>D25</f>
        <v>0</v>
      </c>
      <c r="E24" s="78">
        <f>E25</f>
        <v>0</v>
      </c>
      <c r="F24" s="115">
        <f>F25</f>
        <v>0</v>
      </c>
      <c r="G24" s="111">
        <f t="shared" si="0"/>
        <v>0</v>
      </c>
      <c r="H24" s="78">
        <f>H25</f>
        <v>0</v>
      </c>
      <c r="I24" s="78">
        <f>I25</f>
        <v>0</v>
      </c>
      <c r="J24" s="78">
        <f>J25</f>
        <v>0</v>
      </c>
      <c r="K24" s="115">
        <f>K25</f>
        <v>0</v>
      </c>
      <c r="L24" s="111">
        <f t="shared" si="5"/>
        <v>0</v>
      </c>
      <c r="M24" s="78">
        <f>M25</f>
        <v>0</v>
      </c>
      <c r="N24" s="78">
        <f>N25</f>
        <v>0</v>
      </c>
      <c r="O24" s="78">
        <f>O25</f>
        <v>0</v>
      </c>
      <c r="P24" s="115">
        <f>P25</f>
        <v>0</v>
      </c>
      <c r="Q24" s="111">
        <f t="shared" si="6"/>
        <v>0</v>
      </c>
    </row>
    <row r="25" spans="1:17" x14ac:dyDescent="0.25">
      <c r="A25" s="87" t="s">
        <v>99</v>
      </c>
      <c r="B25" s="88" t="s">
        <v>21</v>
      </c>
      <c r="C25" s="78">
        <v>0</v>
      </c>
      <c r="D25" s="78">
        <v>0</v>
      </c>
      <c r="E25" s="78">
        <v>0</v>
      </c>
      <c r="F25" s="78">
        <v>0</v>
      </c>
      <c r="G25" s="111">
        <f t="shared" si="0"/>
        <v>0</v>
      </c>
      <c r="H25" s="78">
        <v>0</v>
      </c>
      <c r="I25" s="78">
        <v>0</v>
      </c>
      <c r="J25" s="78">
        <v>0</v>
      </c>
      <c r="K25" s="78">
        <v>0</v>
      </c>
      <c r="L25" s="111">
        <f t="shared" si="5"/>
        <v>0</v>
      </c>
      <c r="M25" s="78">
        <v>0</v>
      </c>
      <c r="N25" s="78">
        <v>0</v>
      </c>
      <c r="O25" s="78">
        <v>0</v>
      </c>
      <c r="P25" s="78">
        <v>0</v>
      </c>
      <c r="Q25" s="111">
        <f t="shared" si="6"/>
        <v>0</v>
      </c>
    </row>
    <row r="26" spans="1:17" x14ac:dyDescent="0.25">
      <c r="A26" s="77" t="s">
        <v>25</v>
      </c>
      <c r="B26" s="78" t="s">
        <v>26</v>
      </c>
      <c r="C26" s="78">
        <f>C27</f>
        <v>0</v>
      </c>
      <c r="D26" s="78">
        <f>D27</f>
        <v>0</v>
      </c>
      <c r="E26" s="78">
        <f>E27</f>
        <v>0</v>
      </c>
      <c r="F26" s="115">
        <f>F27</f>
        <v>0</v>
      </c>
      <c r="G26" s="111">
        <f t="shared" si="0"/>
        <v>0</v>
      </c>
      <c r="H26" s="78">
        <f>H27</f>
        <v>0</v>
      </c>
      <c r="I26" s="78">
        <f>I27</f>
        <v>0</v>
      </c>
      <c r="J26" s="78">
        <f>J27</f>
        <v>0</v>
      </c>
      <c r="K26" s="115">
        <f>K27</f>
        <v>0</v>
      </c>
      <c r="L26" s="111">
        <f t="shared" si="5"/>
        <v>0</v>
      </c>
      <c r="M26" s="78">
        <f>M27</f>
        <v>0</v>
      </c>
      <c r="N26" s="78">
        <f>N27</f>
        <v>0</v>
      </c>
      <c r="O26" s="78">
        <f>O27</f>
        <v>0</v>
      </c>
      <c r="P26" s="115">
        <f>P27</f>
        <v>0</v>
      </c>
      <c r="Q26" s="111">
        <f t="shared" si="6"/>
        <v>0</v>
      </c>
    </row>
    <row r="27" spans="1:17" x14ac:dyDescent="0.25">
      <c r="A27" s="87" t="s">
        <v>100</v>
      </c>
      <c r="B27" s="88" t="s">
        <v>27</v>
      </c>
      <c r="C27" s="78">
        <v>0</v>
      </c>
      <c r="D27" s="78">
        <v>0</v>
      </c>
      <c r="E27" s="78">
        <v>0</v>
      </c>
      <c r="F27" s="78">
        <v>0</v>
      </c>
      <c r="G27" s="111">
        <f t="shared" si="0"/>
        <v>0</v>
      </c>
      <c r="H27" s="78">
        <v>0</v>
      </c>
      <c r="I27" s="78">
        <v>0</v>
      </c>
      <c r="J27" s="78">
        <v>0</v>
      </c>
      <c r="K27" s="78">
        <v>0</v>
      </c>
      <c r="L27" s="111">
        <f t="shared" si="5"/>
        <v>0</v>
      </c>
      <c r="M27" s="78">
        <v>0</v>
      </c>
      <c r="N27" s="78">
        <v>0</v>
      </c>
      <c r="O27" s="78">
        <v>0</v>
      </c>
      <c r="P27" s="78">
        <v>0</v>
      </c>
      <c r="Q27" s="111">
        <f t="shared" si="6"/>
        <v>0</v>
      </c>
    </row>
    <row r="28" spans="1:17" x14ac:dyDescent="0.25">
      <c r="A28" s="77" t="s">
        <v>51</v>
      </c>
      <c r="B28" s="78" t="s">
        <v>52</v>
      </c>
      <c r="C28" s="78">
        <f>C29+C30+C31</f>
        <v>0</v>
      </c>
      <c r="D28" s="78">
        <f>D29+D30+D31</f>
        <v>0</v>
      </c>
      <c r="E28" s="78">
        <f>E29+E30+E31</f>
        <v>0</v>
      </c>
      <c r="F28" s="115">
        <f>F29+F30+F31</f>
        <v>0</v>
      </c>
      <c r="G28" s="111">
        <f t="shared" si="0"/>
        <v>0</v>
      </c>
      <c r="H28" s="78">
        <f>H29+H30+H31</f>
        <v>0</v>
      </c>
      <c r="I28" s="78">
        <f>I29+I30+I31</f>
        <v>0</v>
      </c>
      <c r="J28" s="78">
        <f>J29+J30+J31</f>
        <v>0</v>
      </c>
      <c r="K28" s="115">
        <f>K29+K30+K31</f>
        <v>0</v>
      </c>
      <c r="L28" s="111">
        <f t="shared" si="5"/>
        <v>0</v>
      </c>
      <c r="M28" s="78">
        <f>M29+M30+M31</f>
        <v>0</v>
      </c>
      <c r="N28" s="78">
        <f>N29+N30+N31</f>
        <v>0</v>
      </c>
      <c r="O28" s="78">
        <f>O29+O30+O31</f>
        <v>0</v>
      </c>
      <c r="P28" s="115">
        <f>P29+P30+P31</f>
        <v>0</v>
      </c>
      <c r="Q28" s="111">
        <f t="shared" si="6"/>
        <v>0</v>
      </c>
    </row>
    <row r="29" spans="1:17" x14ac:dyDescent="0.25">
      <c r="A29" s="87" t="s">
        <v>101</v>
      </c>
      <c r="B29" s="88" t="s">
        <v>53</v>
      </c>
      <c r="C29" s="78">
        <v>0</v>
      </c>
      <c r="D29" s="78">
        <v>0</v>
      </c>
      <c r="E29" s="78">
        <v>0</v>
      </c>
      <c r="F29" s="78">
        <v>0</v>
      </c>
      <c r="G29" s="111">
        <f t="shared" si="0"/>
        <v>0</v>
      </c>
      <c r="H29" s="78">
        <v>0</v>
      </c>
      <c r="I29" s="78">
        <v>0</v>
      </c>
      <c r="J29" s="78">
        <v>0</v>
      </c>
      <c r="K29" s="78">
        <v>0</v>
      </c>
      <c r="L29" s="111">
        <f t="shared" si="5"/>
        <v>0</v>
      </c>
      <c r="M29" s="78">
        <v>0</v>
      </c>
      <c r="N29" s="78">
        <v>0</v>
      </c>
      <c r="O29" s="78">
        <v>0</v>
      </c>
      <c r="P29" s="78">
        <v>0</v>
      </c>
      <c r="Q29" s="111">
        <f t="shared" si="6"/>
        <v>0</v>
      </c>
    </row>
    <row r="30" spans="1:17" x14ac:dyDescent="0.25">
      <c r="A30" s="87" t="s">
        <v>102</v>
      </c>
      <c r="B30" s="88" t="s">
        <v>54</v>
      </c>
      <c r="C30" s="78">
        <v>0</v>
      </c>
      <c r="D30" s="78">
        <v>0</v>
      </c>
      <c r="E30" s="78">
        <v>0</v>
      </c>
      <c r="F30" s="78">
        <v>0</v>
      </c>
      <c r="G30" s="111">
        <f t="shared" si="0"/>
        <v>0</v>
      </c>
      <c r="H30" s="78">
        <v>0</v>
      </c>
      <c r="I30" s="78">
        <v>0</v>
      </c>
      <c r="J30" s="78">
        <v>0</v>
      </c>
      <c r="K30" s="78">
        <v>0</v>
      </c>
      <c r="L30" s="111">
        <f t="shared" si="5"/>
        <v>0</v>
      </c>
      <c r="M30" s="78">
        <v>0</v>
      </c>
      <c r="N30" s="78">
        <v>0</v>
      </c>
      <c r="O30" s="78">
        <v>0</v>
      </c>
      <c r="P30" s="78">
        <v>0</v>
      </c>
      <c r="Q30" s="111">
        <f t="shared" si="6"/>
        <v>0</v>
      </c>
    </row>
    <row r="31" spans="1:17" ht="15.75" thickBot="1" x14ac:dyDescent="0.3">
      <c r="A31" s="89" t="s">
        <v>103</v>
      </c>
      <c r="B31" s="90" t="s">
        <v>55</v>
      </c>
      <c r="C31" s="78">
        <v>0</v>
      </c>
      <c r="D31" s="78">
        <v>0</v>
      </c>
      <c r="E31" s="78">
        <v>0</v>
      </c>
      <c r="F31" s="78">
        <v>0</v>
      </c>
      <c r="G31" s="116">
        <f t="shared" si="0"/>
        <v>0</v>
      </c>
      <c r="H31" s="78">
        <v>0</v>
      </c>
      <c r="I31" s="78">
        <v>0</v>
      </c>
      <c r="J31" s="78">
        <v>0</v>
      </c>
      <c r="K31" s="78">
        <v>0</v>
      </c>
      <c r="L31" s="116">
        <f t="shared" si="5"/>
        <v>0</v>
      </c>
      <c r="M31" s="78">
        <v>0</v>
      </c>
      <c r="N31" s="78">
        <v>0</v>
      </c>
      <c r="O31" s="78">
        <v>0</v>
      </c>
      <c r="P31" s="78">
        <v>0</v>
      </c>
      <c r="Q31" s="116">
        <f t="shared" si="6"/>
        <v>0</v>
      </c>
    </row>
    <row r="32" spans="1:17" ht="15.75" thickBot="1" x14ac:dyDescent="0.3">
      <c r="A32" s="83" t="s">
        <v>28</v>
      </c>
      <c r="B32" s="84" t="s">
        <v>29</v>
      </c>
      <c r="C32" s="84">
        <f>C26+C24+C19+C28</f>
        <v>0</v>
      </c>
      <c r="D32" s="84">
        <f>D26+D24+D19+D28</f>
        <v>0</v>
      </c>
      <c r="E32" s="84">
        <f>E26+E24+E19+E28</f>
        <v>0</v>
      </c>
      <c r="F32" s="112">
        <f>F26+F24+F19+F28</f>
        <v>0</v>
      </c>
      <c r="G32" s="113">
        <f t="shared" si="0"/>
        <v>0</v>
      </c>
      <c r="H32" s="84">
        <f>H26+H24+H19+H28</f>
        <v>0</v>
      </c>
      <c r="I32" s="84">
        <f>I26+I24+I19+I28</f>
        <v>0</v>
      </c>
      <c r="J32" s="84">
        <f>J26+J24+J19+J28</f>
        <v>0</v>
      </c>
      <c r="K32" s="112">
        <f>K26+K24+K19+K28</f>
        <v>0</v>
      </c>
      <c r="L32" s="113">
        <f t="shared" si="5"/>
        <v>0</v>
      </c>
      <c r="M32" s="84">
        <f>M26+M24+M19+M28</f>
        <v>0</v>
      </c>
      <c r="N32" s="84">
        <f>N26+N24+N19+N28</f>
        <v>0</v>
      </c>
      <c r="O32" s="84">
        <f>O26+O24+O19+O28</f>
        <v>0</v>
      </c>
      <c r="P32" s="112">
        <f>P26+P24+P19+P28</f>
        <v>0</v>
      </c>
      <c r="Q32" s="113">
        <f t="shared" si="6"/>
        <v>0</v>
      </c>
    </row>
    <row r="33" spans="1:17" x14ac:dyDescent="0.25">
      <c r="A33" s="73"/>
      <c r="B33" s="74"/>
      <c r="C33" s="74"/>
      <c r="D33" s="74"/>
      <c r="E33" s="74"/>
      <c r="F33" s="114"/>
      <c r="G33" s="111"/>
      <c r="H33" s="74"/>
      <c r="I33" s="74"/>
      <c r="J33" s="74"/>
      <c r="K33" s="114"/>
      <c r="L33" s="111"/>
      <c r="M33" s="74"/>
      <c r="N33" s="74"/>
      <c r="O33" s="74"/>
      <c r="P33" s="114"/>
      <c r="Q33" s="111"/>
    </row>
    <row r="34" spans="1:17" x14ac:dyDescent="0.25">
      <c r="A34" s="77" t="s">
        <v>30</v>
      </c>
      <c r="B34" s="78" t="s">
        <v>39</v>
      </c>
      <c r="C34" s="78">
        <v>0</v>
      </c>
      <c r="D34" s="78">
        <v>0</v>
      </c>
      <c r="E34" s="78">
        <v>0</v>
      </c>
      <c r="F34" s="78">
        <v>0</v>
      </c>
      <c r="G34" s="111">
        <f t="shared" si="0"/>
        <v>0</v>
      </c>
      <c r="H34" s="78">
        <v>0</v>
      </c>
      <c r="I34" s="78">
        <v>0</v>
      </c>
      <c r="J34" s="78">
        <v>0</v>
      </c>
      <c r="K34" s="78">
        <v>0</v>
      </c>
      <c r="L34" s="111">
        <f t="shared" ref="L34:L49" si="7">SUM(H34:K34)</f>
        <v>0</v>
      </c>
      <c r="M34" s="78">
        <v>0</v>
      </c>
      <c r="N34" s="78">
        <v>0</v>
      </c>
      <c r="O34" s="78">
        <v>0</v>
      </c>
      <c r="P34" s="78">
        <v>0</v>
      </c>
      <c r="Q34" s="111">
        <f t="shared" ref="Q34:Q49" si="8">SUM(M34:P34)</f>
        <v>0</v>
      </c>
    </row>
    <row r="35" spans="1:17" x14ac:dyDescent="0.25">
      <c r="A35" s="77" t="s">
        <v>31</v>
      </c>
      <c r="B35" s="78" t="s">
        <v>40</v>
      </c>
      <c r="C35" s="78">
        <f>C36</f>
        <v>0</v>
      </c>
      <c r="D35" s="78">
        <f>D36</f>
        <v>0</v>
      </c>
      <c r="E35" s="78">
        <f>E36</f>
        <v>0</v>
      </c>
      <c r="F35" s="115">
        <f>F36</f>
        <v>0</v>
      </c>
      <c r="G35" s="111">
        <f t="shared" si="0"/>
        <v>0</v>
      </c>
      <c r="H35" s="78">
        <f>H36</f>
        <v>0</v>
      </c>
      <c r="I35" s="78">
        <f>I36</f>
        <v>0</v>
      </c>
      <c r="J35" s="78">
        <f>J36</f>
        <v>0</v>
      </c>
      <c r="K35" s="115">
        <f>K36</f>
        <v>0</v>
      </c>
      <c r="L35" s="111">
        <f t="shared" si="7"/>
        <v>0</v>
      </c>
      <c r="M35" s="78">
        <f>M36</f>
        <v>0</v>
      </c>
      <c r="N35" s="78">
        <f>N36</f>
        <v>0</v>
      </c>
      <c r="O35" s="78">
        <f>O36</f>
        <v>0</v>
      </c>
      <c r="P35" s="115">
        <f>P36</f>
        <v>0</v>
      </c>
      <c r="Q35" s="111">
        <f t="shared" si="8"/>
        <v>0</v>
      </c>
    </row>
    <row r="36" spans="1:17" x14ac:dyDescent="0.25">
      <c r="A36" s="87" t="s">
        <v>63</v>
      </c>
      <c r="B36" s="88" t="s">
        <v>56</v>
      </c>
      <c r="C36" s="78">
        <v>0</v>
      </c>
      <c r="D36" s="78">
        <v>0</v>
      </c>
      <c r="E36" s="78">
        <v>0</v>
      </c>
      <c r="F36" s="78">
        <v>0</v>
      </c>
      <c r="G36" s="111">
        <f t="shared" si="0"/>
        <v>0</v>
      </c>
      <c r="H36" s="78">
        <v>0</v>
      </c>
      <c r="I36" s="78">
        <v>0</v>
      </c>
      <c r="J36" s="78">
        <v>0</v>
      </c>
      <c r="K36" s="78">
        <v>0</v>
      </c>
      <c r="L36" s="111">
        <f t="shared" si="7"/>
        <v>0</v>
      </c>
      <c r="M36" s="78">
        <v>0</v>
      </c>
      <c r="N36" s="78">
        <v>0</v>
      </c>
      <c r="O36" s="78">
        <v>0</v>
      </c>
      <c r="P36" s="78">
        <v>0</v>
      </c>
      <c r="Q36" s="111">
        <f t="shared" si="8"/>
        <v>0</v>
      </c>
    </row>
    <row r="37" spans="1:17" x14ac:dyDescent="0.25">
      <c r="A37" s="77" t="s">
        <v>32</v>
      </c>
      <c r="B37" s="78" t="s">
        <v>41</v>
      </c>
      <c r="C37" s="78">
        <v>0</v>
      </c>
      <c r="D37" s="78">
        <v>0</v>
      </c>
      <c r="E37" s="78">
        <v>0</v>
      </c>
      <c r="F37" s="78">
        <v>0</v>
      </c>
      <c r="G37" s="111">
        <f t="shared" si="0"/>
        <v>0</v>
      </c>
      <c r="H37" s="78">
        <v>0</v>
      </c>
      <c r="I37" s="78">
        <v>0</v>
      </c>
      <c r="J37" s="78">
        <v>0</v>
      </c>
      <c r="K37" s="78">
        <v>0</v>
      </c>
      <c r="L37" s="111">
        <f t="shared" si="7"/>
        <v>0</v>
      </c>
      <c r="M37" s="78">
        <v>0</v>
      </c>
      <c r="N37" s="78">
        <v>0</v>
      </c>
      <c r="O37" s="78">
        <v>0</v>
      </c>
      <c r="P37" s="78">
        <v>0</v>
      </c>
      <c r="Q37" s="111">
        <f t="shared" si="8"/>
        <v>0</v>
      </c>
    </row>
    <row r="38" spans="1:17" ht="14.25" customHeight="1" x14ac:dyDescent="0.25">
      <c r="A38" s="77" t="s">
        <v>33</v>
      </c>
      <c r="B38" s="78" t="s">
        <v>42</v>
      </c>
      <c r="C38" s="78">
        <f>C39+C40+C41</f>
        <v>0</v>
      </c>
      <c r="D38" s="78">
        <f>D39+D40+D41</f>
        <v>0</v>
      </c>
      <c r="E38" s="78">
        <f>E39+E40+E41</f>
        <v>0</v>
      </c>
      <c r="F38" s="115">
        <f>F39+F40+F41</f>
        <v>0</v>
      </c>
      <c r="G38" s="111">
        <f t="shared" si="0"/>
        <v>0</v>
      </c>
      <c r="H38" s="78">
        <f>H39+H40+H41</f>
        <v>0</v>
      </c>
      <c r="I38" s="78">
        <f>I39+I40+I41</f>
        <v>0</v>
      </c>
      <c r="J38" s="78">
        <f>J39+J40+J41</f>
        <v>0</v>
      </c>
      <c r="K38" s="115">
        <f>K39+K40+K41</f>
        <v>0</v>
      </c>
      <c r="L38" s="111">
        <f t="shared" si="7"/>
        <v>0</v>
      </c>
      <c r="M38" s="78">
        <f>M39+M40+M41</f>
        <v>0</v>
      </c>
      <c r="N38" s="78">
        <f>N39+N40+N41</f>
        <v>0</v>
      </c>
      <c r="O38" s="78">
        <f>O39+O40+O41</f>
        <v>0</v>
      </c>
      <c r="P38" s="115">
        <f>P39+P40+P41</f>
        <v>0</v>
      </c>
      <c r="Q38" s="111">
        <f t="shared" si="8"/>
        <v>0</v>
      </c>
    </row>
    <row r="39" spans="1:17" ht="29.25" customHeight="1" x14ac:dyDescent="0.25">
      <c r="A39" s="87" t="s">
        <v>94</v>
      </c>
      <c r="B39" s="91" t="s">
        <v>60</v>
      </c>
      <c r="C39" s="78">
        <v>0</v>
      </c>
      <c r="D39" s="78">
        <v>0</v>
      </c>
      <c r="E39" s="78">
        <v>0</v>
      </c>
      <c r="F39" s="78">
        <v>0</v>
      </c>
      <c r="G39" s="111">
        <f t="shared" si="0"/>
        <v>0</v>
      </c>
      <c r="H39" s="78">
        <v>0</v>
      </c>
      <c r="I39" s="78">
        <v>0</v>
      </c>
      <c r="J39" s="78">
        <v>0</v>
      </c>
      <c r="K39" s="78">
        <v>0</v>
      </c>
      <c r="L39" s="111">
        <f t="shared" si="7"/>
        <v>0</v>
      </c>
      <c r="M39" s="78">
        <v>0</v>
      </c>
      <c r="N39" s="78">
        <v>0</v>
      </c>
      <c r="O39" s="78">
        <v>0</v>
      </c>
      <c r="P39" s="78">
        <v>0</v>
      </c>
      <c r="Q39" s="111">
        <f t="shared" si="8"/>
        <v>0</v>
      </c>
    </row>
    <row r="40" spans="1:17" x14ac:dyDescent="0.25">
      <c r="A40" s="87" t="s">
        <v>61</v>
      </c>
      <c r="B40" s="88" t="s">
        <v>59</v>
      </c>
      <c r="C40" s="78">
        <v>0</v>
      </c>
      <c r="D40" s="78">
        <v>0</v>
      </c>
      <c r="E40" s="78">
        <v>0</v>
      </c>
      <c r="F40" s="78">
        <v>0</v>
      </c>
      <c r="G40" s="111">
        <f t="shared" si="0"/>
        <v>0</v>
      </c>
      <c r="H40" s="78">
        <v>0</v>
      </c>
      <c r="I40" s="78">
        <v>0</v>
      </c>
      <c r="J40" s="78">
        <v>0</v>
      </c>
      <c r="K40" s="78">
        <v>0</v>
      </c>
      <c r="L40" s="111">
        <f t="shared" si="7"/>
        <v>0</v>
      </c>
      <c r="M40" s="78">
        <v>0</v>
      </c>
      <c r="N40" s="78">
        <v>0</v>
      </c>
      <c r="O40" s="78">
        <v>0</v>
      </c>
      <c r="P40" s="78">
        <v>0</v>
      </c>
      <c r="Q40" s="111">
        <f t="shared" si="8"/>
        <v>0</v>
      </c>
    </row>
    <row r="41" spans="1:17" x14ac:dyDescent="0.25">
      <c r="A41" s="87" t="s">
        <v>62</v>
      </c>
      <c r="B41" s="88" t="s">
        <v>58</v>
      </c>
      <c r="C41" s="78">
        <v>0</v>
      </c>
      <c r="D41" s="78">
        <v>0</v>
      </c>
      <c r="E41" s="78">
        <v>0</v>
      </c>
      <c r="F41" s="78">
        <v>0</v>
      </c>
      <c r="G41" s="111">
        <f t="shared" si="0"/>
        <v>0</v>
      </c>
      <c r="H41" s="78">
        <v>0</v>
      </c>
      <c r="I41" s="78">
        <v>0</v>
      </c>
      <c r="J41" s="78">
        <v>0</v>
      </c>
      <c r="K41" s="78">
        <v>0</v>
      </c>
      <c r="L41" s="111">
        <f t="shared" si="7"/>
        <v>0</v>
      </c>
      <c r="M41" s="78">
        <v>0</v>
      </c>
      <c r="N41" s="78">
        <v>0</v>
      </c>
      <c r="O41" s="78">
        <v>0</v>
      </c>
      <c r="P41" s="78">
        <v>0</v>
      </c>
      <c r="Q41" s="111">
        <f t="shared" si="8"/>
        <v>0</v>
      </c>
    </row>
    <row r="42" spans="1:17" x14ac:dyDescent="0.25">
      <c r="A42" s="77" t="s">
        <v>34</v>
      </c>
      <c r="B42" s="78" t="s">
        <v>43</v>
      </c>
      <c r="C42" s="78">
        <f>C43</f>
        <v>0</v>
      </c>
      <c r="D42" s="78">
        <f>D43</f>
        <v>0</v>
      </c>
      <c r="E42" s="78">
        <f>E43</f>
        <v>0</v>
      </c>
      <c r="F42" s="115">
        <f>F43</f>
        <v>0</v>
      </c>
      <c r="G42" s="111">
        <f t="shared" si="0"/>
        <v>0</v>
      </c>
      <c r="H42" s="78">
        <f>H43</f>
        <v>0</v>
      </c>
      <c r="I42" s="78">
        <f>I43</f>
        <v>0</v>
      </c>
      <c r="J42" s="78">
        <f>J43</f>
        <v>0</v>
      </c>
      <c r="K42" s="115">
        <f>K43</f>
        <v>0</v>
      </c>
      <c r="L42" s="111">
        <f t="shared" si="7"/>
        <v>0</v>
      </c>
      <c r="M42" s="78">
        <f>M43</f>
        <v>0</v>
      </c>
      <c r="N42" s="78">
        <f>N43</f>
        <v>0</v>
      </c>
      <c r="O42" s="78">
        <f>O43</f>
        <v>0</v>
      </c>
      <c r="P42" s="115">
        <f>P43</f>
        <v>0</v>
      </c>
      <c r="Q42" s="111">
        <f t="shared" si="8"/>
        <v>0</v>
      </c>
    </row>
    <row r="43" spans="1:17" x14ac:dyDescent="0.25">
      <c r="A43" s="87" t="s">
        <v>64</v>
      </c>
      <c r="B43" s="88" t="s">
        <v>57</v>
      </c>
      <c r="C43" s="78">
        <v>0</v>
      </c>
      <c r="D43" s="78">
        <v>0</v>
      </c>
      <c r="E43" s="78">
        <v>0</v>
      </c>
      <c r="F43" s="78">
        <v>0</v>
      </c>
      <c r="G43" s="111">
        <f t="shared" si="0"/>
        <v>0</v>
      </c>
      <c r="H43" s="78">
        <v>0</v>
      </c>
      <c r="I43" s="78">
        <v>0</v>
      </c>
      <c r="J43" s="78">
        <v>0</v>
      </c>
      <c r="K43" s="78">
        <v>0</v>
      </c>
      <c r="L43" s="111">
        <f t="shared" si="7"/>
        <v>0</v>
      </c>
      <c r="M43" s="78">
        <v>0</v>
      </c>
      <c r="N43" s="78">
        <v>0</v>
      </c>
      <c r="O43" s="78">
        <v>0</v>
      </c>
      <c r="P43" s="78">
        <v>0</v>
      </c>
      <c r="Q43" s="111">
        <f t="shared" si="8"/>
        <v>0</v>
      </c>
    </row>
    <row r="44" spans="1:17" x14ac:dyDescent="0.25">
      <c r="A44" s="77" t="s">
        <v>35</v>
      </c>
      <c r="B44" s="78" t="s">
        <v>44</v>
      </c>
      <c r="C44" s="78">
        <v>0</v>
      </c>
      <c r="D44" s="78">
        <v>0</v>
      </c>
      <c r="E44" s="78">
        <v>0</v>
      </c>
      <c r="F44" s="78">
        <v>0</v>
      </c>
      <c r="G44" s="111">
        <f t="shared" si="0"/>
        <v>0</v>
      </c>
      <c r="H44" s="78">
        <v>0</v>
      </c>
      <c r="I44" s="78">
        <v>0</v>
      </c>
      <c r="J44" s="78">
        <v>0</v>
      </c>
      <c r="K44" s="78">
        <v>0</v>
      </c>
      <c r="L44" s="111">
        <f t="shared" si="7"/>
        <v>0</v>
      </c>
      <c r="M44" s="78">
        <v>0</v>
      </c>
      <c r="N44" s="78">
        <v>0</v>
      </c>
      <c r="O44" s="78">
        <v>0</v>
      </c>
      <c r="P44" s="78">
        <v>0</v>
      </c>
      <c r="Q44" s="111">
        <f t="shared" si="8"/>
        <v>0</v>
      </c>
    </row>
    <row r="45" spans="1:17" x14ac:dyDescent="0.25">
      <c r="A45" s="77" t="s">
        <v>36</v>
      </c>
      <c r="B45" s="78" t="s">
        <v>45</v>
      </c>
      <c r="C45" s="78">
        <v>0</v>
      </c>
      <c r="D45" s="78">
        <v>0</v>
      </c>
      <c r="E45" s="78">
        <v>0</v>
      </c>
      <c r="F45" s="78">
        <v>0</v>
      </c>
      <c r="G45" s="111">
        <f t="shared" si="0"/>
        <v>0</v>
      </c>
      <c r="H45" s="78">
        <v>0</v>
      </c>
      <c r="I45" s="78">
        <v>0</v>
      </c>
      <c r="J45" s="78">
        <v>0</v>
      </c>
      <c r="K45" s="78">
        <v>0</v>
      </c>
      <c r="L45" s="111">
        <f t="shared" si="7"/>
        <v>0</v>
      </c>
      <c r="M45" s="78">
        <v>0</v>
      </c>
      <c r="N45" s="78">
        <v>0</v>
      </c>
      <c r="O45" s="78">
        <v>0</v>
      </c>
      <c r="P45" s="78">
        <v>0</v>
      </c>
      <c r="Q45" s="111">
        <f t="shared" si="8"/>
        <v>0</v>
      </c>
    </row>
    <row r="46" spans="1:17" x14ac:dyDescent="0.25">
      <c r="A46" s="77" t="s">
        <v>37</v>
      </c>
      <c r="B46" s="78" t="s">
        <v>46</v>
      </c>
      <c r="C46" s="78">
        <v>0</v>
      </c>
      <c r="D46" s="78">
        <v>0</v>
      </c>
      <c r="E46" s="78">
        <v>0</v>
      </c>
      <c r="F46" s="78">
        <v>0</v>
      </c>
      <c r="G46" s="111">
        <f t="shared" si="0"/>
        <v>0</v>
      </c>
      <c r="H46" s="78">
        <v>0</v>
      </c>
      <c r="I46" s="78">
        <v>0</v>
      </c>
      <c r="J46" s="78">
        <v>0</v>
      </c>
      <c r="K46" s="78">
        <v>0</v>
      </c>
      <c r="L46" s="111">
        <f t="shared" si="7"/>
        <v>0</v>
      </c>
      <c r="M46" s="78">
        <v>0</v>
      </c>
      <c r="N46" s="78">
        <v>0</v>
      </c>
      <c r="O46" s="78">
        <v>0</v>
      </c>
      <c r="P46" s="78">
        <v>0</v>
      </c>
      <c r="Q46" s="111">
        <f t="shared" si="8"/>
        <v>0</v>
      </c>
    </row>
    <row r="47" spans="1:17" x14ac:dyDescent="0.25">
      <c r="A47" s="77" t="s">
        <v>38</v>
      </c>
      <c r="B47" s="78" t="s">
        <v>47</v>
      </c>
      <c r="C47" s="78">
        <v>0</v>
      </c>
      <c r="D47" s="78">
        <v>0</v>
      </c>
      <c r="E47" s="78">
        <v>0</v>
      </c>
      <c r="F47" s="78">
        <v>0</v>
      </c>
      <c r="G47" s="111">
        <f t="shared" si="0"/>
        <v>0</v>
      </c>
      <c r="H47" s="78">
        <v>0</v>
      </c>
      <c r="I47" s="78">
        <v>0</v>
      </c>
      <c r="J47" s="78">
        <v>0</v>
      </c>
      <c r="K47" s="78">
        <v>0</v>
      </c>
      <c r="L47" s="111">
        <f t="shared" si="7"/>
        <v>0</v>
      </c>
      <c r="M47" s="78">
        <v>0</v>
      </c>
      <c r="N47" s="78">
        <v>0</v>
      </c>
      <c r="O47" s="78">
        <v>0</v>
      </c>
      <c r="P47" s="78">
        <v>0</v>
      </c>
      <c r="Q47" s="111">
        <f t="shared" si="8"/>
        <v>0</v>
      </c>
    </row>
    <row r="48" spans="1:17" ht="15.75" thickBot="1" x14ac:dyDescent="0.3">
      <c r="A48" s="80" t="s">
        <v>145</v>
      </c>
      <c r="B48" s="81" t="s">
        <v>48</v>
      </c>
      <c r="C48" s="78">
        <v>0</v>
      </c>
      <c r="D48" s="78">
        <v>0</v>
      </c>
      <c r="E48" s="78">
        <v>0</v>
      </c>
      <c r="F48" s="78">
        <v>0</v>
      </c>
      <c r="G48" s="116">
        <f t="shared" si="0"/>
        <v>0</v>
      </c>
      <c r="H48" s="78">
        <v>0</v>
      </c>
      <c r="I48" s="78">
        <v>0</v>
      </c>
      <c r="J48" s="78">
        <v>0</v>
      </c>
      <c r="K48" s="78">
        <v>0</v>
      </c>
      <c r="L48" s="116">
        <f t="shared" si="7"/>
        <v>0</v>
      </c>
      <c r="M48" s="78">
        <v>0</v>
      </c>
      <c r="N48" s="78">
        <v>0</v>
      </c>
      <c r="O48" s="78">
        <v>0</v>
      </c>
      <c r="P48" s="78">
        <v>0</v>
      </c>
      <c r="Q48" s="116">
        <f t="shared" si="8"/>
        <v>0</v>
      </c>
    </row>
    <row r="49" spans="1:17" ht="15.75" thickBot="1" x14ac:dyDescent="0.3">
      <c r="A49" s="83" t="s">
        <v>49</v>
      </c>
      <c r="B49" s="84" t="s">
        <v>50</v>
      </c>
      <c r="C49" s="84">
        <f>C34+C35+C37+C38+C42+C44+C45+C46+C47+C48</f>
        <v>0</v>
      </c>
      <c r="D49" s="84">
        <f>D34+D35+D37+D38+D42+D44+D45+D46+D47+D48</f>
        <v>0</v>
      </c>
      <c r="E49" s="84">
        <f>E34+E35+E37+E38+E42+E44+E45+E46+E47+E48</f>
        <v>0</v>
      </c>
      <c r="F49" s="112">
        <f>F34+F35+F37+F38+F42+F44+F45+F46+F47+F48</f>
        <v>0</v>
      </c>
      <c r="G49" s="113">
        <f t="shared" si="0"/>
        <v>0</v>
      </c>
      <c r="H49" s="84">
        <f>H34+H35+H37+H38+H42+H44+H45+H46+H47+H48</f>
        <v>0</v>
      </c>
      <c r="I49" s="84">
        <f>I34+I35+I37+I38+I42+I44+I45+I46+I47+I48</f>
        <v>0</v>
      </c>
      <c r="J49" s="84">
        <f>J34+J35+J37+J38+J42+J44+J45+J46+J47+J48</f>
        <v>0</v>
      </c>
      <c r="K49" s="112">
        <f>K34+K35+K37+K38+K42+K44+K45+K46+K47+K48</f>
        <v>0</v>
      </c>
      <c r="L49" s="113">
        <f t="shared" si="7"/>
        <v>0</v>
      </c>
      <c r="M49" s="84">
        <f>M34+M35+M37+M38+M42+M44+M45+M46+M47+M48</f>
        <v>0</v>
      </c>
      <c r="N49" s="84">
        <f>N34+N35+N37+N38+N42+N44+N45+N46+N47+N48</f>
        <v>0</v>
      </c>
      <c r="O49" s="84">
        <f>O34+O35+O37+O38+O42+O44+O45+O46+O47+O48</f>
        <v>0</v>
      </c>
      <c r="P49" s="112">
        <f>P34+P35+P37+P38+P42+P44+P45+P46+P47+P48</f>
        <v>0</v>
      </c>
      <c r="Q49" s="113">
        <f t="shared" si="8"/>
        <v>0</v>
      </c>
    </row>
    <row r="50" spans="1:17" x14ac:dyDescent="0.25">
      <c r="A50" s="73"/>
      <c r="B50" s="74"/>
      <c r="C50" s="74"/>
      <c r="D50" s="74"/>
      <c r="E50" s="74"/>
      <c r="F50" s="114"/>
      <c r="G50" s="111"/>
      <c r="H50" s="74"/>
      <c r="I50" s="74"/>
      <c r="J50" s="74"/>
      <c r="K50" s="114"/>
      <c r="L50" s="111"/>
      <c r="M50" s="74"/>
      <c r="N50" s="74"/>
      <c r="O50" s="74"/>
      <c r="P50" s="114"/>
      <c r="Q50" s="111"/>
    </row>
    <row r="51" spans="1:17" x14ac:dyDescent="0.25">
      <c r="A51" s="77" t="s">
        <v>65</v>
      </c>
      <c r="B51" s="78" t="s">
        <v>70</v>
      </c>
      <c r="C51" s="78">
        <v>0</v>
      </c>
      <c r="D51" s="78">
        <v>0</v>
      </c>
      <c r="E51" s="78">
        <v>0</v>
      </c>
      <c r="F51" s="78">
        <v>0</v>
      </c>
      <c r="G51" s="111">
        <f t="shared" si="0"/>
        <v>0</v>
      </c>
      <c r="H51" s="78">
        <v>0</v>
      </c>
      <c r="I51" s="78">
        <v>0</v>
      </c>
      <c r="J51" s="78">
        <v>0</v>
      </c>
      <c r="K51" s="78">
        <v>0</v>
      </c>
      <c r="L51" s="111">
        <f t="shared" ref="L51:L54" si="9">SUM(H51:K51)</f>
        <v>0</v>
      </c>
      <c r="M51" s="78">
        <v>0</v>
      </c>
      <c r="N51" s="78">
        <v>0</v>
      </c>
      <c r="O51" s="78">
        <v>0</v>
      </c>
      <c r="P51" s="78">
        <v>0</v>
      </c>
      <c r="Q51" s="111">
        <f t="shared" ref="Q51:Q54" si="10">SUM(M51:P51)</f>
        <v>0</v>
      </c>
    </row>
    <row r="52" spans="1:17" x14ac:dyDescent="0.25">
      <c r="A52" s="77" t="s">
        <v>66</v>
      </c>
      <c r="B52" s="78" t="s">
        <v>109</v>
      </c>
      <c r="C52" s="78">
        <v>0</v>
      </c>
      <c r="D52" s="78">
        <v>0</v>
      </c>
      <c r="E52" s="78">
        <v>0</v>
      </c>
      <c r="F52" s="78">
        <v>0</v>
      </c>
      <c r="G52" s="111">
        <f t="shared" si="0"/>
        <v>0</v>
      </c>
      <c r="H52" s="78">
        <v>0</v>
      </c>
      <c r="I52" s="78">
        <v>0</v>
      </c>
      <c r="J52" s="78">
        <v>0</v>
      </c>
      <c r="K52" s="78">
        <v>0</v>
      </c>
      <c r="L52" s="111">
        <f t="shared" si="9"/>
        <v>0</v>
      </c>
      <c r="M52" s="78">
        <v>0</v>
      </c>
      <c r="N52" s="78">
        <v>0</v>
      </c>
      <c r="O52" s="78">
        <v>0</v>
      </c>
      <c r="P52" s="78">
        <v>0</v>
      </c>
      <c r="Q52" s="111">
        <f t="shared" si="10"/>
        <v>0</v>
      </c>
    </row>
    <row r="53" spans="1:17" ht="15.75" thickBot="1" x14ac:dyDescent="0.3">
      <c r="A53" s="80" t="s">
        <v>67</v>
      </c>
      <c r="B53" s="81" t="s">
        <v>71</v>
      </c>
      <c r="C53" s="78">
        <v>0</v>
      </c>
      <c r="D53" s="78">
        <v>0</v>
      </c>
      <c r="E53" s="78">
        <v>0</v>
      </c>
      <c r="F53" s="78">
        <v>0</v>
      </c>
      <c r="G53" s="116">
        <f t="shared" si="0"/>
        <v>0</v>
      </c>
      <c r="H53" s="78">
        <v>0</v>
      </c>
      <c r="I53" s="78">
        <v>0</v>
      </c>
      <c r="J53" s="78">
        <v>0</v>
      </c>
      <c r="K53" s="78">
        <v>0</v>
      </c>
      <c r="L53" s="116">
        <f t="shared" si="9"/>
        <v>0</v>
      </c>
      <c r="M53" s="78">
        <v>0</v>
      </c>
      <c r="N53" s="78">
        <v>0</v>
      </c>
      <c r="O53" s="78">
        <v>0</v>
      </c>
      <c r="P53" s="78">
        <v>0</v>
      </c>
      <c r="Q53" s="116">
        <f t="shared" si="10"/>
        <v>0</v>
      </c>
    </row>
    <row r="54" spans="1:17" ht="15.75" thickBot="1" x14ac:dyDescent="0.3">
      <c r="A54" s="83" t="s">
        <v>68</v>
      </c>
      <c r="B54" s="84" t="s">
        <v>69</v>
      </c>
      <c r="C54" s="84">
        <f>SUM(C51:C53)</f>
        <v>0</v>
      </c>
      <c r="D54" s="84">
        <f>SUM(D51:D53)</f>
        <v>0</v>
      </c>
      <c r="E54" s="84">
        <f>SUM(E51:E53)</f>
        <v>0</v>
      </c>
      <c r="F54" s="112">
        <f>SUM(F51:F53)</f>
        <v>0</v>
      </c>
      <c r="G54" s="113">
        <f t="shared" si="0"/>
        <v>0</v>
      </c>
      <c r="H54" s="84">
        <f>SUM(H51:H53)</f>
        <v>0</v>
      </c>
      <c r="I54" s="84">
        <f>SUM(I51:I53)</f>
        <v>0</v>
      </c>
      <c r="J54" s="84">
        <f>SUM(J51:J53)</f>
        <v>0</v>
      </c>
      <c r="K54" s="112">
        <f>SUM(K51:K53)</f>
        <v>0</v>
      </c>
      <c r="L54" s="113">
        <f t="shared" si="9"/>
        <v>0</v>
      </c>
      <c r="M54" s="84">
        <f>SUM(M51:M53)</f>
        <v>0</v>
      </c>
      <c r="N54" s="84">
        <f>SUM(N51:N53)</f>
        <v>0</v>
      </c>
      <c r="O54" s="84">
        <f>SUM(O51:O53)</f>
        <v>0</v>
      </c>
      <c r="P54" s="112">
        <f>SUM(P51:P53)</f>
        <v>0</v>
      </c>
      <c r="Q54" s="113">
        <f t="shared" si="10"/>
        <v>0</v>
      </c>
    </row>
    <row r="55" spans="1:17" ht="15.75" thickBot="1" x14ac:dyDescent="0.3">
      <c r="A55" s="92"/>
      <c r="B55" s="93"/>
      <c r="C55" s="93"/>
      <c r="D55" s="93"/>
      <c r="E55" s="93"/>
      <c r="F55" s="117"/>
      <c r="G55" s="116"/>
      <c r="H55" s="93"/>
      <c r="I55" s="93"/>
      <c r="J55" s="93"/>
      <c r="K55" s="117"/>
      <c r="L55" s="116"/>
      <c r="M55" s="93"/>
      <c r="N55" s="93"/>
      <c r="O55" s="93"/>
      <c r="P55" s="117"/>
      <c r="Q55" s="116"/>
    </row>
    <row r="56" spans="1:17" ht="16.5" thickBot="1" x14ac:dyDescent="0.3">
      <c r="A56" s="139" t="s">
        <v>106</v>
      </c>
      <c r="B56" s="140"/>
      <c r="C56" s="118">
        <f>C17+C32+C49+C54</f>
        <v>0</v>
      </c>
      <c r="D56" s="118">
        <f>D17+D32+D49+D54</f>
        <v>0</v>
      </c>
      <c r="E56" s="118">
        <f>E17+E32+E49+E54</f>
        <v>0</v>
      </c>
      <c r="F56" s="119">
        <f>F17+F32+F49+F54</f>
        <v>0</v>
      </c>
      <c r="G56" s="113">
        <f t="shared" si="0"/>
        <v>0</v>
      </c>
      <c r="H56" s="118">
        <f>H17+H32+H49+H54</f>
        <v>0</v>
      </c>
      <c r="I56" s="118">
        <f>I17+I32+I49+I54</f>
        <v>0</v>
      </c>
      <c r="J56" s="118">
        <f>J17+J32+J49+J54</f>
        <v>0</v>
      </c>
      <c r="K56" s="119">
        <f>K17+K32+K49+K54</f>
        <v>0</v>
      </c>
      <c r="L56" s="113">
        <f t="shared" ref="L56" si="11">SUM(H56:K56)</f>
        <v>0</v>
      </c>
      <c r="M56" s="118">
        <f>M17+M32+M49+M54</f>
        <v>0</v>
      </c>
      <c r="N56" s="118">
        <f>N17+N32+N49+N54</f>
        <v>0</v>
      </c>
      <c r="O56" s="118">
        <f>O17+O32+O49+O54</f>
        <v>0</v>
      </c>
      <c r="P56" s="119">
        <f>P17+P32+P49+P54</f>
        <v>0</v>
      </c>
      <c r="Q56" s="113">
        <f t="shared" ref="Q56" si="12">SUM(M56:P56)</f>
        <v>0</v>
      </c>
    </row>
    <row r="57" spans="1:17" x14ac:dyDescent="0.25">
      <c r="A57" s="73"/>
      <c r="B57" s="74"/>
      <c r="C57" s="74"/>
      <c r="D57" s="74"/>
      <c r="E57" s="74"/>
      <c r="F57" s="114"/>
      <c r="G57" s="111"/>
      <c r="H57" s="74"/>
      <c r="I57" s="74"/>
      <c r="J57" s="74"/>
      <c r="K57" s="114"/>
      <c r="L57" s="111"/>
      <c r="M57" s="74"/>
      <c r="N57" s="74"/>
      <c r="O57" s="74"/>
      <c r="P57" s="114"/>
      <c r="Q57" s="111"/>
    </row>
    <row r="58" spans="1:17" x14ac:dyDescent="0.25">
      <c r="A58" s="77" t="s">
        <v>72</v>
      </c>
      <c r="B58" s="78" t="s">
        <v>83</v>
      </c>
      <c r="C58" s="78">
        <v>0</v>
      </c>
      <c r="D58" s="78">
        <v>0</v>
      </c>
      <c r="E58" s="78">
        <v>0</v>
      </c>
      <c r="F58" s="78">
        <v>0</v>
      </c>
      <c r="G58" s="111">
        <f t="shared" si="0"/>
        <v>0</v>
      </c>
      <c r="H58" s="78">
        <v>0</v>
      </c>
      <c r="I58" s="78">
        <v>0</v>
      </c>
      <c r="J58" s="78">
        <v>0</v>
      </c>
      <c r="K58" s="78">
        <v>0</v>
      </c>
      <c r="L58" s="111">
        <f t="shared" ref="L58:L68" si="13">SUM(H58:K58)</f>
        <v>0</v>
      </c>
      <c r="M58" s="78">
        <v>0</v>
      </c>
      <c r="N58" s="78">
        <v>0</v>
      </c>
      <c r="O58" s="78">
        <v>0</v>
      </c>
      <c r="P58" s="78">
        <v>0</v>
      </c>
      <c r="Q58" s="111">
        <f t="shared" ref="Q58:Q68" si="14">SUM(M58:P58)</f>
        <v>0</v>
      </c>
    </row>
    <row r="59" spans="1:17" x14ac:dyDescent="0.25">
      <c r="A59" s="77" t="s">
        <v>73</v>
      </c>
      <c r="B59" s="78" t="s">
        <v>84</v>
      </c>
      <c r="C59" s="78">
        <v>0</v>
      </c>
      <c r="D59" s="78">
        <v>0</v>
      </c>
      <c r="E59" s="78">
        <v>0</v>
      </c>
      <c r="F59" s="78">
        <v>0</v>
      </c>
      <c r="G59" s="111">
        <f t="shared" si="0"/>
        <v>0</v>
      </c>
      <c r="H59" s="78">
        <v>0</v>
      </c>
      <c r="I59" s="78">
        <v>0</v>
      </c>
      <c r="J59" s="78">
        <v>0</v>
      </c>
      <c r="K59" s="78">
        <v>0</v>
      </c>
      <c r="L59" s="111">
        <f t="shared" si="13"/>
        <v>0</v>
      </c>
      <c r="M59" s="78">
        <v>0</v>
      </c>
      <c r="N59" s="78">
        <v>0</v>
      </c>
      <c r="O59" s="78">
        <v>0</v>
      </c>
      <c r="P59" s="78">
        <v>0</v>
      </c>
      <c r="Q59" s="111">
        <f t="shared" si="14"/>
        <v>0</v>
      </c>
    </row>
    <row r="60" spans="1:17" x14ac:dyDescent="0.25">
      <c r="A60" s="77" t="s">
        <v>74</v>
      </c>
      <c r="B60" s="78" t="s">
        <v>85</v>
      </c>
      <c r="C60" s="78">
        <v>0</v>
      </c>
      <c r="D60" s="78">
        <v>0</v>
      </c>
      <c r="E60" s="78">
        <v>0</v>
      </c>
      <c r="F60" s="78">
        <v>0</v>
      </c>
      <c r="G60" s="111">
        <f t="shared" si="0"/>
        <v>0</v>
      </c>
      <c r="H60" s="78">
        <v>0</v>
      </c>
      <c r="I60" s="78">
        <v>0</v>
      </c>
      <c r="J60" s="78">
        <v>0</v>
      </c>
      <c r="K60" s="78">
        <v>0</v>
      </c>
      <c r="L60" s="111">
        <f t="shared" si="13"/>
        <v>0</v>
      </c>
      <c r="M60" s="78">
        <v>0</v>
      </c>
      <c r="N60" s="78">
        <v>0</v>
      </c>
      <c r="O60" s="78">
        <v>0</v>
      </c>
      <c r="P60" s="78">
        <v>0</v>
      </c>
      <c r="Q60" s="111">
        <f t="shared" si="14"/>
        <v>0</v>
      </c>
    </row>
    <row r="61" spans="1:17" x14ac:dyDescent="0.25">
      <c r="A61" s="77" t="s">
        <v>75</v>
      </c>
      <c r="B61" s="78" t="s">
        <v>86</v>
      </c>
      <c r="C61" s="78">
        <v>0</v>
      </c>
      <c r="D61" s="78">
        <v>0</v>
      </c>
      <c r="E61" s="78">
        <v>0</v>
      </c>
      <c r="F61" s="78">
        <v>0</v>
      </c>
      <c r="G61" s="111">
        <f t="shared" si="0"/>
        <v>0</v>
      </c>
      <c r="H61" s="78">
        <v>0</v>
      </c>
      <c r="I61" s="78">
        <v>0</v>
      </c>
      <c r="J61" s="78">
        <v>0</v>
      </c>
      <c r="K61" s="78">
        <v>0</v>
      </c>
      <c r="L61" s="111">
        <f t="shared" si="13"/>
        <v>0</v>
      </c>
      <c r="M61" s="78">
        <v>0</v>
      </c>
      <c r="N61" s="78">
        <v>0</v>
      </c>
      <c r="O61" s="78">
        <v>0</v>
      </c>
      <c r="P61" s="78">
        <v>0</v>
      </c>
      <c r="Q61" s="111">
        <f t="shared" si="14"/>
        <v>0</v>
      </c>
    </row>
    <row r="62" spans="1:17" x14ac:dyDescent="0.25">
      <c r="A62" s="77" t="s">
        <v>76</v>
      </c>
      <c r="B62" s="78" t="s">
        <v>87</v>
      </c>
      <c r="C62" s="78">
        <v>0</v>
      </c>
      <c r="D62" s="78">
        <v>0</v>
      </c>
      <c r="E62" s="78">
        <v>0</v>
      </c>
      <c r="F62" s="78">
        <v>0</v>
      </c>
      <c r="G62" s="111">
        <f t="shared" si="0"/>
        <v>0</v>
      </c>
      <c r="H62" s="78">
        <v>0</v>
      </c>
      <c r="I62" s="78">
        <v>0</v>
      </c>
      <c r="J62" s="78">
        <v>0</v>
      </c>
      <c r="K62" s="78">
        <v>0</v>
      </c>
      <c r="L62" s="111">
        <f t="shared" si="13"/>
        <v>0</v>
      </c>
      <c r="M62" s="78">
        <v>0</v>
      </c>
      <c r="N62" s="78">
        <v>0</v>
      </c>
      <c r="O62" s="78">
        <v>0</v>
      </c>
      <c r="P62" s="78">
        <v>0</v>
      </c>
      <c r="Q62" s="111">
        <f t="shared" si="14"/>
        <v>0</v>
      </c>
    </row>
    <row r="63" spans="1:17" x14ac:dyDescent="0.25">
      <c r="A63" s="77" t="s">
        <v>77</v>
      </c>
      <c r="B63" s="78" t="s">
        <v>90</v>
      </c>
      <c r="C63" s="78">
        <v>0</v>
      </c>
      <c r="D63" s="78">
        <v>0</v>
      </c>
      <c r="E63" s="78">
        <v>0</v>
      </c>
      <c r="F63" s="78">
        <v>0</v>
      </c>
      <c r="G63" s="111">
        <f t="shared" si="0"/>
        <v>0</v>
      </c>
      <c r="H63" s="78">
        <v>0</v>
      </c>
      <c r="I63" s="78">
        <v>0</v>
      </c>
      <c r="J63" s="78">
        <v>0</v>
      </c>
      <c r="K63" s="78">
        <v>0</v>
      </c>
      <c r="L63" s="111">
        <f t="shared" si="13"/>
        <v>0</v>
      </c>
      <c r="M63" s="78">
        <v>0</v>
      </c>
      <c r="N63" s="78">
        <v>0</v>
      </c>
      <c r="O63" s="78">
        <v>0</v>
      </c>
      <c r="P63" s="78">
        <v>0</v>
      </c>
      <c r="Q63" s="111">
        <f t="shared" si="14"/>
        <v>0</v>
      </c>
    </row>
    <row r="64" spans="1:17" x14ac:dyDescent="0.25">
      <c r="A64" s="77" t="s">
        <v>78</v>
      </c>
      <c r="B64" s="78" t="s">
        <v>88</v>
      </c>
      <c r="C64" s="78">
        <v>0</v>
      </c>
      <c r="D64" s="78">
        <v>0</v>
      </c>
      <c r="E64" s="78">
        <v>0</v>
      </c>
      <c r="F64" s="78">
        <v>0</v>
      </c>
      <c r="G64" s="111">
        <f t="shared" si="0"/>
        <v>0</v>
      </c>
      <c r="H64" s="78">
        <v>0</v>
      </c>
      <c r="I64" s="78">
        <v>0</v>
      </c>
      <c r="J64" s="78">
        <v>0</v>
      </c>
      <c r="K64" s="78">
        <v>0</v>
      </c>
      <c r="L64" s="111">
        <f t="shared" si="13"/>
        <v>0</v>
      </c>
      <c r="M64" s="78">
        <v>0</v>
      </c>
      <c r="N64" s="78">
        <v>0</v>
      </c>
      <c r="O64" s="78">
        <v>0</v>
      </c>
      <c r="P64" s="78">
        <v>0</v>
      </c>
      <c r="Q64" s="111">
        <f t="shared" si="14"/>
        <v>0</v>
      </c>
    </row>
    <row r="65" spans="1:17" x14ac:dyDescent="0.25">
      <c r="A65" s="77" t="s">
        <v>79</v>
      </c>
      <c r="B65" s="78" t="s">
        <v>89</v>
      </c>
      <c r="C65" s="78">
        <v>0</v>
      </c>
      <c r="D65" s="78">
        <v>0</v>
      </c>
      <c r="E65" s="78">
        <v>0</v>
      </c>
      <c r="F65" s="78">
        <v>0</v>
      </c>
      <c r="G65" s="111">
        <f t="shared" si="0"/>
        <v>0</v>
      </c>
      <c r="H65" s="78">
        <v>0</v>
      </c>
      <c r="I65" s="78">
        <v>0</v>
      </c>
      <c r="J65" s="78">
        <v>0</v>
      </c>
      <c r="K65" s="78">
        <v>0</v>
      </c>
      <c r="L65" s="111">
        <f t="shared" si="13"/>
        <v>0</v>
      </c>
      <c r="M65" s="78">
        <v>0</v>
      </c>
      <c r="N65" s="78">
        <v>0</v>
      </c>
      <c r="O65" s="78">
        <v>0</v>
      </c>
      <c r="P65" s="78">
        <v>0</v>
      </c>
      <c r="Q65" s="111">
        <f t="shared" si="14"/>
        <v>0</v>
      </c>
    </row>
    <row r="66" spans="1:17" x14ac:dyDescent="0.25">
      <c r="A66" s="77" t="s">
        <v>80</v>
      </c>
      <c r="B66" s="78" t="s">
        <v>82</v>
      </c>
      <c r="C66" s="78">
        <v>0</v>
      </c>
      <c r="D66" s="78">
        <v>0</v>
      </c>
      <c r="E66" s="78">
        <v>0</v>
      </c>
      <c r="F66" s="78">
        <v>0</v>
      </c>
      <c r="G66" s="111">
        <f t="shared" si="0"/>
        <v>0</v>
      </c>
      <c r="H66" s="78">
        <v>0</v>
      </c>
      <c r="I66" s="78">
        <v>0</v>
      </c>
      <c r="J66" s="78">
        <v>0</v>
      </c>
      <c r="K66" s="78">
        <v>0</v>
      </c>
      <c r="L66" s="111">
        <f t="shared" si="13"/>
        <v>0</v>
      </c>
      <c r="M66" s="78">
        <v>0</v>
      </c>
      <c r="N66" s="78">
        <v>0</v>
      </c>
      <c r="O66" s="78">
        <v>0</v>
      </c>
      <c r="P66" s="78">
        <v>0</v>
      </c>
      <c r="Q66" s="111">
        <f t="shared" si="14"/>
        <v>0</v>
      </c>
    </row>
    <row r="67" spans="1:17" ht="15.75" thickBot="1" x14ac:dyDescent="0.3">
      <c r="A67" s="80" t="s">
        <v>81</v>
      </c>
      <c r="B67" s="81" t="s">
        <v>107</v>
      </c>
      <c r="C67" s="78">
        <v>0</v>
      </c>
      <c r="D67" s="78">
        <v>0</v>
      </c>
      <c r="E67" s="78">
        <v>0</v>
      </c>
      <c r="F67" s="78">
        <v>0</v>
      </c>
      <c r="G67" s="116">
        <f t="shared" si="0"/>
        <v>0</v>
      </c>
      <c r="H67" s="78">
        <v>0</v>
      </c>
      <c r="I67" s="78">
        <v>0</v>
      </c>
      <c r="J67" s="78">
        <v>0</v>
      </c>
      <c r="K67" s="78">
        <v>0</v>
      </c>
      <c r="L67" s="116">
        <f t="shared" si="13"/>
        <v>0</v>
      </c>
      <c r="M67" s="78">
        <v>0</v>
      </c>
      <c r="N67" s="78">
        <v>0</v>
      </c>
      <c r="O67" s="78">
        <v>0</v>
      </c>
      <c r="P67" s="78">
        <v>0</v>
      </c>
      <c r="Q67" s="116">
        <f t="shared" si="14"/>
        <v>0</v>
      </c>
    </row>
    <row r="68" spans="1:17" ht="15.75" thickBot="1" x14ac:dyDescent="0.3">
      <c r="A68" s="83" t="s">
        <v>91</v>
      </c>
      <c r="B68" s="84" t="s">
        <v>92</v>
      </c>
      <c r="C68" s="84">
        <f>SUM(C58:C67)</f>
        <v>0</v>
      </c>
      <c r="D68" s="84">
        <f>SUM(D58:D67)</f>
        <v>0</v>
      </c>
      <c r="E68" s="84">
        <f>SUM(E58:E67)</f>
        <v>0</v>
      </c>
      <c r="F68" s="112">
        <f>SUM(F58:F67)</f>
        <v>0</v>
      </c>
      <c r="G68" s="113">
        <f t="shared" si="0"/>
        <v>0</v>
      </c>
      <c r="H68" s="84">
        <f>SUM(H58:H67)</f>
        <v>0</v>
      </c>
      <c r="I68" s="84">
        <f>SUM(I58:I67)</f>
        <v>0</v>
      </c>
      <c r="J68" s="84">
        <f>SUM(J58:J67)</f>
        <v>0</v>
      </c>
      <c r="K68" s="112">
        <f>SUM(K58:K67)</f>
        <v>0</v>
      </c>
      <c r="L68" s="113">
        <f t="shared" si="13"/>
        <v>0</v>
      </c>
      <c r="M68" s="84">
        <f>SUM(M58:M67)</f>
        <v>0</v>
      </c>
      <c r="N68" s="84">
        <f>SUM(N58:N67)</f>
        <v>0</v>
      </c>
      <c r="O68" s="84">
        <f>SUM(O58:O67)</f>
        <v>0</v>
      </c>
      <c r="P68" s="112">
        <f>SUM(P58:P67)</f>
        <v>0</v>
      </c>
      <c r="Q68" s="113">
        <f t="shared" si="14"/>
        <v>0</v>
      </c>
    </row>
    <row r="69" spans="1:17" ht="15.75" thickBot="1" x14ac:dyDescent="0.3">
      <c r="A69" s="92"/>
      <c r="B69" s="93"/>
      <c r="C69" s="93"/>
      <c r="D69" s="93"/>
      <c r="E69" s="93"/>
      <c r="F69" s="117"/>
      <c r="G69" s="116"/>
      <c r="H69" s="93"/>
      <c r="I69" s="93"/>
      <c r="J69" s="93"/>
      <c r="K69" s="117"/>
      <c r="L69" s="116"/>
      <c r="M69" s="93"/>
      <c r="N69" s="93"/>
      <c r="O69" s="93"/>
      <c r="P69" s="117"/>
      <c r="Q69" s="116"/>
    </row>
    <row r="70" spans="1:17" ht="16.5" thickBot="1" x14ac:dyDescent="0.3">
      <c r="A70" s="139" t="s">
        <v>93</v>
      </c>
      <c r="B70" s="140"/>
      <c r="C70" s="118">
        <f>C56+C68</f>
        <v>0</v>
      </c>
      <c r="D70" s="118">
        <f>D56+D68</f>
        <v>0</v>
      </c>
      <c r="E70" s="118">
        <f>E56+E68</f>
        <v>0</v>
      </c>
      <c r="F70" s="119">
        <f>F56+F68</f>
        <v>0</v>
      </c>
      <c r="G70" s="113">
        <f t="shared" si="0"/>
        <v>0</v>
      </c>
      <c r="H70" s="118">
        <f>H56+H68</f>
        <v>0</v>
      </c>
      <c r="I70" s="118">
        <f>I56+I68</f>
        <v>0</v>
      </c>
      <c r="J70" s="118">
        <f>J56+J68</f>
        <v>0</v>
      </c>
      <c r="K70" s="119">
        <f>K56+K68</f>
        <v>0</v>
      </c>
      <c r="L70" s="113">
        <f t="shared" ref="L70" si="15">SUM(H70:K70)</f>
        <v>0</v>
      </c>
      <c r="M70" s="118">
        <f>M56+M68</f>
        <v>0</v>
      </c>
      <c r="N70" s="118">
        <f>N56+N68</f>
        <v>0</v>
      </c>
      <c r="O70" s="118">
        <f>O56+O68</f>
        <v>0</v>
      </c>
      <c r="P70" s="119">
        <f>P56+P68</f>
        <v>0</v>
      </c>
      <c r="Q70" s="113">
        <f t="shared" ref="Q70" si="16">SUM(M70:P70)</f>
        <v>0</v>
      </c>
    </row>
    <row r="71" spans="1:17" x14ac:dyDescent="0.25">
      <c r="A71" s="69"/>
    </row>
  </sheetData>
  <mergeCells count="9">
    <mergeCell ref="M5:Q5"/>
    <mergeCell ref="A56:B56"/>
    <mergeCell ref="A70:B70"/>
    <mergeCell ref="A2:Q2"/>
    <mergeCell ref="A3:Q3"/>
    <mergeCell ref="A5:A6"/>
    <mergeCell ref="B5:B6"/>
    <mergeCell ref="C5:G5"/>
    <mergeCell ref="H5:L5"/>
  </mergeCells>
  <pageMargins left="0.7" right="0.7" top="0.75" bottom="0.75" header="0.3" footer="0.3"/>
  <pageSetup paperSize="9" scale="56"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9386-F047-4119-B459-2CBFBAA92BF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/>
  <dimension ref="A1"/>
  <sheetViews>
    <sheetView workbookViewId="0">
      <selection activeCell="P40" sqref="M39:P4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6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5.sz.m.-műk.bev.feladatonként</vt:lpstr>
      <vt:lpstr>5.1.sz.m.-műk.bev.köt.fel.</vt:lpstr>
      <vt:lpstr>5.2.sz.m.-műk.bev.önk.fel.</vt:lpstr>
      <vt:lpstr>5.3.sz.m.-műk.bev.államig.fel.</vt:lpstr>
      <vt:lpstr>Munka1</vt:lpstr>
      <vt:lpstr>Munka2</vt:lpstr>
      <vt:lpstr>Munka3</vt:lpstr>
      <vt:lpstr>'5.1.sz.m.-műk.bev.köt.fel.'!Nyomtatási_terület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2019-05-10T10:54:23Z</cp:lastPrinted>
  <dcterms:created xsi:type="dcterms:W3CDTF">2014-02-09T08:54:17Z</dcterms:created>
  <dcterms:modified xsi:type="dcterms:W3CDTF">2019-05-10T10:54:24Z</dcterms:modified>
</cp:coreProperties>
</file>