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155" windowWidth="19020" windowHeight="5955" activeTab="1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<sst xmlns="http://schemas.openxmlformats.org/spreadsheetml/2006/main" count="159" uniqueCount="32">
  <si>
    <t>Eredeti ei.</t>
  </si>
  <si>
    <t>Teljesítés</t>
  </si>
  <si>
    <t>Teljesítés %</t>
  </si>
  <si>
    <t>Kiadási jogcímek</t>
  </si>
  <si>
    <t>Módos.ei.</t>
  </si>
  <si>
    <t>Polgármesteri Hivatal</t>
  </si>
  <si>
    <t>Személyi jellegű kiadások</t>
  </si>
  <si>
    <t>Munkaadókat terhelő jár.</t>
  </si>
  <si>
    <t>Dologi kiadások</t>
  </si>
  <si>
    <t>Egyéb folyó kiadások</t>
  </si>
  <si>
    <t>Ellátottak pénzbeli jutt.</t>
  </si>
  <si>
    <t>Pénzeszköz átadás</t>
  </si>
  <si>
    <t>Tartalék</t>
  </si>
  <si>
    <t>Összesen:</t>
  </si>
  <si>
    <t>Német Nemzetiségi Óvoda</t>
  </si>
  <si>
    <t>Reichel József Művelődési Ház</t>
  </si>
  <si>
    <t>Önkormányzat összesen</t>
  </si>
  <si>
    <t>Felhalmozási kiadások</t>
  </si>
  <si>
    <t>Bevételi jogcímek</t>
  </si>
  <si>
    <t>Támogatások</t>
  </si>
  <si>
    <t>Felhalmozási és tőke j.bev.</t>
  </si>
  <si>
    <t>Hitelek</t>
  </si>
  <si>
    <t>Pénzforg.nélk.bevételek</t>
  </si>
  <si>
    <t>Végleg.átvett műk.pénze.</t>
  </si>
  <si>
    <t>e Ft-ban</t>
  </si>
  <si>
    <t>4.számú melléklet</t>
  </si>
  <si>
    <t>3.számú melléklet</t>
  </si>
  <si>
    <t>Önkormányzati feladatok</t>
  </si>
  <si>
    <t>Pilisborosjenő Község Önkormányzat kiadásainak 2013. I.negyedévi teljesülése</t>
  </si>
  <si>
    <t>Pilisborosjenő Község Önkormányzat bevételeinek 2013.I.negyedévi teljesülése</t>
  </si>
  <si>
    <t>Finanszírozás</t>
  </si>
  <si>
    <t>Működési bevételek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</si>
</sst>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17" fillId="0" borderId="12" xfId="0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N13" sqref="N13"/>
    </sheetView>
  </sheetViews>
  <sheetFormatPr defaultColWidth="9.140625" defaultRowHeight="15"/>
  <cols>
    <col min="1" max="1" width="25.28125" style="6" customWidth="1"/>
    <col min="2" max="3" width="11.8515625" style="5" customWidth="1"/>
    <col min="4" max="4" width="11.421875" style="5" customWidth="1"/>
    <col min="5" max="5" width="11.7109375" style="6" customWidth="1"/>
  </cols>
  <sheetData>
    <row r="1" ht="15">
      <c r="A1" s="4" t="s">
        <v>26</v>
      </c>
    </row>
    <row r="2" spans="1:6" ht="15.75">
      <c r="A2" s="28" t="s">
        <v>29</v>
      </c>
      <c r="B2" s="28"/>
      <c r="C2" s="28"/>
      <c r="D2" s="28"/>
      <c r="E2" s="28"/>
      <c r="F2" s="28"/>
    </row>
    <row r="4" spans="1:5" ht="15.75" thickBot="1">
      <c r="A4" s="3" t="s">
        <v>27</v>
      </c>
      <c r="E4" s="7" t="s">
        <v>24</v>
      </c>
    </row>
    <row r="5" spans="1:5" ht="15.75" thickBot="1">
      <c r="A5" s="8" t="s">
        <v>18</v>
      </c>
      <c r="B5" s="9" t="s">
        <v>0</v>
      </c>
      <c r="C5" s="9" t="s">
        <v>4</v>
      </c>
      <c r="D5" s="9" t="s">
        <v>1</v>
      </c>
      <c r="E5" s="10" t="s">
        <v>2</v>
      </c>
    </row>
    <row r="6" spans="1:5" ht="15">
      <c r="A6" s="1" t="s">
        <v>31</v>
      </c>
      <c r="B6" s="11">
        <v>192908</v>
      </c>
      <c r="C6" s="11">
        <v>192908</v>
      </c>
      <c r="D6" s="11">
        <v>56647</v>
      </c>
      <c r="E6" s="12">
        <f>D6/C6%</f>
        <v>29.364774918614057</v>
      </c>
    </row>
    <row r="7" spans="1:5" ht="15">
      <c r="A7" s="2" t="s">
        <v>19</v>
      </c>
      <c r="B7" s="13">
        <v>96041</v>
      </c>
      <c r="C7" s="13">
        <v>96041</v>
      </c>
      <c r="D7" s="13">
        <v>25177</v>
      </c>
      <c r="E7" s="14">
        <f>D7/C7%</f>
        <v>26.214845742963945</v>
      </c>
    </row>
    <row r="8" spans="1:5" ht="15">
      <c r="A8" s="2" t="s">
        <v>20</v>
      </c>
      <c r="B8" s="13">
        <v>21536</v>
      </c>
      <c r="C8" s="13">
        <v>21536</v>
      </c>
      <c r="D8" s="13">
        <v>6500</v>
      </c>
      <c r="E8" s="14">
        <f>D8/C8%</f>
        <v>30.182020802377412</v>
      </c>
    </row>
    <row r="9" spans="1:5" ht="15">
      <c r="A9" s="2" t="s">
        <v>23</v>
      </c>
      <c r="B9" s="13">
        <v>20015</v>
      </c>
      <c r="C9" s="13">
        <v>20015</v>
      </c>
      <c r="D9" s="13">
        <v>1899</v>
      </c>
      <c r="E9" s="14">
        <f>D9/C9%</f>
        <v>9.487884086934798</v>
      </c>
    </row>
    <row r="10" spans="1:5" ht="15">
      <c r="A10" s="2" t="s">
        <v>30</v>
      </c>
      <c r="B10" s="13">
        <v>-169167</v>
      </c>
      <c r="C10" s="13">
        <v>-169167</v>
      </c>
      <c r="D10" s="13">
        <f>-(D22+D34+D45)</f>
        <v>-36805</v>
      </c>
      <c r="E10" s="14">
        <f>D10/C10%</f>
        <v>21.7566073761431</v>
      </c>
    </row>
    <row r="11" spans="1:5" ht="15">
      <c r="A11" s="2" t="s">
        <v>21</v>
      </c>
      <c r="B11" s="13">
        <v>23344</v>
      </c>
      <c r="C11" s="13">
        <v>23344</v>
      </c>
      <c r="D11" s="13">
        <v>0</v>
      </c>
      <c r="E11" s="14">
        <v>0</v>
      </c>
    </row>
    <row r="12" spans="1:5" ht="15.75" thickBot="1">
      <c r="A12" s="24" t="s">
        <v>22</v>
      </c>
      <c r="B12" s="25">
        <v>0</v>
      </c>
      <c r="C12" s="25">
        <v>0</v>
      </c>
      <c r="D12" s="25">
        <v>0</v>
      </c>
      <c r="E12" s="26">
        <v>0</v>
      </c>
    </row>
    <row r="13" spans="1:5" ht="15.75" thickBot="1">
      <c r="A13" s="15" t="s">
        <v>13</v>
      </c>
      <c r="B13" s="16">
        <f>SUM(B6:B12)</f>
        <v>184677</v>
      </c>
      <c r="C13" s="16">
        <f>SUM(C6:C12)</f>
        <v>184677</v>
      </c>
      <c r="D13" s="16">
        <f>SUM(D6:D12)</f>
        <v>53418</v>
      </c>
      <c r="E13" s="34">
        <f>D13/C13%</f>
        <v>28.925096249126856</v>
      </c>
    </row>
    <row r="16" spans="1:5" ht="15.75" thickBot="1">
      <c r="A16" s="3" t="s">
        <v>5</v>
      </c>
      <c r="E16" s="7" t="s">
        <v>24</v>
      </c>
    </row>
    <row r="17" spans="1:5" ht="15.75" thickBot="1">
      <c r="A17" s="8" t="s">
        <v>18</v>
      </c>
      <c r="B17" s="9" t="s">
        <v>0</v>
      </c>
      <c r="C17" s="9" t="s">
        <v>4</v>
      </c>
      <c r="D17" s="9" t="s">
        <v>1</v>
      </c>
      <c r="E17" s="10" t="s">
        <v>2</v>
      </c>
    </row>
    <row r="18" spans="1:5" ht="15">
      <c r="A18" s="18" t="s">
        <v>31</v>
      </c>
      <c r="B18" s="19">
        <v>3000</v>
      </c>
      <c r="C18" s="19">
        <v>3000</v>
      </c>
      <c r="D18" s="19">
        <v>25</v>
      </c>
      <c r="E18" s="20">
        <f>D18/C18%</f>
        <v>0.8333333333333334</v>
      </c>
    </row>
    <row r="19" spans="1:5" ht="15">
      <c r="A19" s="2" t="s">
        <v>19</v>
      </c>
      <c r="B19" s="13">
        <v>0</v>
      </c>
      <c r="C19" s="13">
        <v>0</v>
      </c>
      <c r="D19" s="13">
        <v>0</v>
      </c>
      <c r="E19" s="21">
        <v>0</v>
      </c>
    </row>
    <row r="20" spans="1:5" ht="15">
      <c r="A20" s="2" t="s">
        <v>20</v>
      </c>
      <c r="B20" s="13">
        <v>0</v>
      </c>
      <c r="C20" s="13">
        <v>0</v>
      </c>
      <c r="D20" s="13">
        <v>0</v>
      </c>
      <c r="E20" s="21">
        <v>0</v>
      </c>
    </row>
    <row r="21" spans="1:5" ht="15">
      <c r="A21" s="2" t="s">
        <v>23</v>
      </c>
      <c r="B21" s="13">
        <v>0</v>
      </c>
      <c r="C21" s="13">
        <v>0</v>
      </c>
      <c r="D21" s="13">
        <v>0</v>
      </c>
      <c r="E21" s="21">
        <v>0</v>
      </c>
    </row>
    <row r="22" spans="1:5" ht="15">
      <c r="A22" s="2" t="s">
        <v>30</v>
      </c>
      <c r="B22" s="13">
        <v>102897</v>
      </c>
      <c r="C22" s="13">
        <v>102897</v>
      </c>
      <c r="D22" s="13">
        <v>20316</v>
      </c>
      <c r="E22" s="12">
        <f>D22/C22%</f>
        <v>19.744015860520715</v>
      </c>
    </row>
    <row r="23" spans="1:5" ht="15">
      <c r="A23" s="2" t="s">
        <v>21</v>
      </c>
      <c r="B23" s="13">
        <v>0</v>
      </c>
      <c r="C23" s="13">
        <v>0</v>
      </c>
      <c r="D23" s="13">
        <v>0</v>
      </c>
      <c r="E23" s="22">
        <v>0</v>
      </c>
    </row>
    <row r="24" spans="1:5" ht="15.75" thickBot="1">
      <c r="A24" s="2" t="s">
        <v>22</v>
      </c>
      <c r="B24" s="13">
        <v>0</v>
      </c>
      <c r="C24" s="13">
        <v>0</v>
      </c>
      <c r="D24" s="13">
        <v>0</v>
      </c>
      <c r="E24" s="12">
        <v>0</v>
      </c>
    </row>
    <row r="25" spans="1:5" ht="15.75" thickBot="1">
      <c r="A25" s="15" t="s">
        <v>13</v>
      </c>
      <c r="B25" s="16">
        <f>SUM(B18:B24)</f>
        <v>105897</v>
      </c>
      <c r="C25" s="16">
        <f>SUM(C18:C24)</f>
        <v>105897</v>
      </c>
      <c r="D25" s="16">
        <f>SUM(D18:D24)</f>
        <v>20341</v>
      </c>
      <c r="E25" s="17">
        <f>D25/C25%</f>
        <v>19.208287298034882</v>
      </c>
    </row>
    <row r="28" spans="1:5" ht="15.75" thickBot="1">
      <c r="A28" s="3" t="s">
        <v>14</v>
      </c>
      <c r="E28" s="7" t="s">
        <v>24</v>
      </c>
    </row>
    <row r="29" spans="1:5" ht="15.75" thickBot="1">
      <c r="A29" s="8" t="s">
        <v>18</v>
      </c>
      <c r="B29" s="9" t="s">
        <v>0</v>
      </c>
      <c r="C29" s="9" t="s">
        <v>4</v>
      </c>
      <c r="D29" s="9" t="s">
        <v>1</v>
      </c>
      <c r="E29" s="10" t="s">
        <v>2</v>
      </c>
    </row>
    <row r="30" spans="1:5" ht="15">
      <c r="A30" s="1" t="s">
        <v>31</v>
      </c>
      <c r="B30" s="11">
        <v>10501</v>
      </c>
      <c r="C30" s="11">
        <v>10501</v>
      </c>
      <c r="D30" s="11">
        <v>2048</v>
      </c>
      <c r="E30" s="12">
        <f>D30/C30%</f>
        <v>19.502904485287115</v>
      </c>
    </row>
    <row r="31" spans="1:5" ht="15">
      <c r="A31" s="2" t="s">
        <v>19</v>
      </c>
      <c r="B31" s="13">
        <v>0</v>
      </c>
      <c r="C31" s="13">
        <v>0</v>
      </c>
      <c r="D31" s="13">
        <v>0</v>
      </c>
      <c r="E31" s="21">
        <v>0</v>
      </c>
    </row>
    <row r="32" spans="1:5" ht="15">
      <c r="A32" s="2" t="s">
        <v>20</v>
      </c>
      <c r="B32" s="13">
        <v>0</v>
      </c>
      <c r="C32" s="13">
        <v>0</v>
      </c>
      <c r="D32" s="13">
        <v>0</v>
      </c>
      <c r="E32" s="21">
        <v>0</v>
      </c>
    </row>
    <row r="33" spans="1:5" ht="15">
      <c r="A33" s="2" t="s">
        <v>23</v>
      </c>
      <c r="B33" s="13">
        <v>0</v>
      </c>
      <c r="C33" s="13">
        <v>0</v>
      </c>
      <c r="D33" s="13">
        <v>0</v>
      </c>
      <c r="E33" s="23">
        <v>0</v>
      </c>
    </row>
    <row r="34" spans="1:5" ht="15">
      <c r="A34" s="2" t="s">
        <v>30</v>
      </c>
      <c r="B34" s="13">
        <v>52951</v>
      </c>
      <c r="C34" s="13">
        <v>52951</v>
      </c>
      <c r="D34" s="13">
        <v>13903</v>
      </c>
      <c r="E34" s="12">
        <f>D34/C34%</f>
        <v>26.256350210572037</v>
      </c>
    </row>
    <row r="35" spans="1:5" ht="15">
      <c r="A35" s="2" t="s">
        <v>21</v>
      </c>
      <c r="B35" s="13">
        <v>0</v>
      </c>
      <c r="C35" s="13">
        <v>0</v>
      </c>
      <c r="D35" s="13">
        <v>0</v>
      </c>
      <c r="E35" s="23">
        <v>0</v>
      </c>
    </row>
    <row r="36" spans="1:5" ht="15.75" thickBot="1">
      <c r="A36" s="2" t="s">
        <v>22</v>
      </c>
      <c r="B36" s="13">
        <v>0</v>
      </c>
      <c r="C36" s="13">
        <v>0</v>
      </c>
      <c r="D36" s="13">
        <v>0</v>
      </c>
      <c r="E36" s="12">
        <v>0</v>
      </c>
    </row>
    <row r="37" spans="1:5" ht="15.75" thickBot="1">
      <c r="A37" s="15" t="s">
        <v>13</v>
      </c>
      <c r="B37" s="16">
        <f>SUM(B30:B36)</f>
        <v>63452</v>
      </c>
      <c r="C37" s="16">
        <f>SUM(C30:C36)</f>
        <v>63452</v>
      </c>
      <c r="D37" s="16">
        <f>SUM(D30:D36)</f>
        <v>15951</v>
      </c>
      <c r="E37" s="17">
        <f>D37/C37%</f>
        <v>25.13868751181996</v>
      </c>
    </row>
    <row r="39" spans="1:5" ht="15.75" thickBot="1">
      <c r="A39" s="3" t="s">
        <v>15</v>
      </c>
      <c r="E39" s="7" t="s">
        <v>24</v>
      </c>
    </row>
    <row r="40" spans="1:5" ht="15.75" thickBot="1">
      <c r="A40" s="8" t="s">
        <v>18</v>
      </c>
      <c r="B40" s="9" t="s">
        <v>0</v>
      </c>
      <c r="C40" s="9" t="s">
        <v>4</v>
      </c>
      <c r="D40" s="9" t="s">
        <v>1</v>
      </c>
      <c r="E40" s="10" t="s">
        <v>2</v>
      </c>
    </row>
    <row r="41" spans="1:5" ht="15">
      <c r="A41" s="1" t="s">
        <v>31</v>
      </c>
      <c r="B41" s="11">
        <v>2000</v>
      </c>
      <c r="C41" s="11">
        <v>2000</v>
      </c>
      <c r="D41" s="11">
        <v>481</v>
      </c>
      <c r="E41" s="12">
        <f>D41/C41%</f>
        <v>24.05</v>
      </c>
    </row>
    <row r="42" spans="1:5" ht="15">
      <c r="A42" s="2" t="s">
        <v>19</v>
      </c>
      <c r="B42" s="13">
        <v>0</v>
      </c>
      <c r="C42" s="13">
        <v>0</v>
      </c>
      <c r="D42" s="13">
        <v>0</v>
      </c>
      <c r="E42" s="21">
        <v>0</v>
      </c>
    </row>
    <row r="43" spans="1:5" ht="15">
      <c r="A43" s="2" t="s">
        <v>20</v>
      </c>
      <c r="B43" s="13">
        <v>0</v>
      </c>
      <c r="C43" s="13">
        <v>0</v>
      </c>
      <c r="D43" s="13">
        <v>0</v>
      </c>
      <c r="E43" s="21">
        <v>0</v>
      </c>
    </row>
    <row r="44" spans="1:5" ht="15">
      <c r="A44" s="2" t="s">
        <v>23</v>
      </c>
      <c r="B44" s="13">
        <v>0</v>
      </c>
      <c r="C44" s="13">
        <v>0</v>
      </c>
      <c r="D44" s="13">
        <v>0</v>
      </c>
      <c r="E44" s="21">
        <v>0</v>
      </c>
    </row>
    <row r="45" spans="1:5" ht="15">
      <c r="A45" s="2" t="s">
        <v>30</v>
      </c>
      <c r="B45" s="13">
        <v>13319</v>
      </c>
      <c r="C45" s="13">
        <v>13319</v>
      </c>
      <c r="D45" s="13">
        <v>2586</v>
      </c>
      <c r="E45" s="12">
        <f>D45/C45%</f>
        <v>19.41587206246715</v>
      </c>
    </row>
    <row r="46" spans="1:5" ht="15">
      <c r="A46" s="2" t="s">
        <v>21</v>
      </c>
      <c r="B46" s="13">
        <v>0</v>
      </c>
      <c r="C46" s="13">
        <v>0</v>
      </c>
      <c r="D46" s="13">
        <v>0</v>
      </c>
      <c r="E46" s="23">
        <v>0</v>
      </c>
    </row>
    <row r="47" spans="1:5" ht="15.75" thickBot="1">
      <c r="A47" s="2" t="s">
        <v>22</v>
      </c>
      <c r="B47" s="13">
        <v>0</v>
      </c>
      <c r="C47" s="13">
        <v>0</v>
      </c>
      <c r="D47" s="13">
        <v>0</v>
      </c>
      <c r="E47" s="12">
        <v>0</v>
      </c>
    </row>
    <row r="48" spans="1:5" ht="15.75" thickBot="1">
      <c r="A48" s="15" t="s">
        <v>13</v>
      </c>
      <c r="B48" s="16">
        <f>SUM(B41:B47)</f>
        <v>15319</v>
      </c>
      <c r="C48" s="16">
        <f>SUM(C41:C47)</f>
        <v>15319</v>
      </c>
      <c r="D48" s="16">
        <f>SUM(D41:D47)</f>
        <v>3067</v>
      </c>
      <c r="E48" s="17">
        <f>D48/C48%</f>
        <v>20.020889091977285</v>
      </c>
    </row>
    <row r="50" spans="1:5" ht="15.75" thickBot="1">
      <c r="A50" s="3" t="s">
        <v>16</v>
      </c>
      <c r="E50" s="7" t="s">
        <v>24</v>
      </c>
    </row>
    <row r="51" spans="1:5" ht="15.75" thickBot="1">
      <c r="A51" s="8" t="s">
        <v>18</v>
      </c>
      <c r="B51" s="9" t="s">
        <v>0</v>
      </c>
      <c r="C51" s="9" t="s">
        <v>4</v>
      </c>
      <c r="D51" s="9" t="s">
        <v>1</v>
      </c>
      <c r="E51" s="10" t="s">
        <v>2</v>
      </c>
    </row>
    <row r="52" spans="1:5" ht="15">
      <c r="A52" s="1" t="s">
        <v>31</v>
      </c>
      <c r="B52" s="11">
        <f>B6+B18+B30+B41</f>
        <v>208409</v>
      </c>
      <c r="C52" s="11">
        <f>C6+C18+C30+C41</f>
        <v>208409</v>
      </c>
      <c r="D52" s="11">
        <f>D6+D18+D30+D41</f>
        <v>59201</v>
      </c>
      <c r="E52" s="12">
        <f>D52/C52%</f>
        <v>28.406162881641386</v>
      </c>
    </row>
    <row r="53" spans="1:5" ht="15">
      <c r="A53" s="2" t="s">
        <v>19</v>
      </c>
      <c r="B53" s="11">
        <f aca="true" t="shared" si="0" ref="B53:D58">B7+B19+B31+B42</f>
        <v>96041</v>
      </c>
      <c r="C53" s="11">
        <f t="shared" si="0"/>
        <v>96041</v>
      </c>
      <c r="D53" s="11">
        <f t="shared" si="0"/>
        <v>25177</v>
      </c>
      <c r="E53" s="14">
        <f>D53/C53%</f>
        <v>26.214845742963945</v>
      </c>
    </row>
    <row r="54" spans="1:5" ht="15">
      <c r="A54" s="2" t="s">
        <v>20</v>
      </c>
      <c r="B54" s="11">
        <f t="shared" si="0"/>
        <v>21536</v>
      </c>
      <c r="C54" s="11">
        <f t="shared" si="0"/>
        <v>21536</v>
      </c>
      <c r="D54" s="11">
        <f t="shared" si="0"/>
        <v>6500</v>
      </c>
      <c r="E54" s="14">
        <f>D54/C54%</f>
        <v>30.182020802377412</v>
      </c>
    </row>
    <row r="55" spans="1:5" ht="15">
      <c r="A55" s="2" t="s">
        <v>23</v>
      </c>
      <c r="B55" s="11">
        <f t="shared" si="0"/>
        <v>20015</v>
      </c>
      <c r="C55" s="11">
        <f t="shared" si="0"/>
        <v>20015</v>
      </c>
      <c r="D55" s="11">
        <f t="shared" si="0"/>
        <v>1899</v>
      </c>
      <c r="E55" s="14">
        <f>D55/C55%</f>
        <v>9.487884086934798</v>
      </c>
    </row>
    <row r="56" spans="1:5" ht="15">
      <c r="A56" s="2" t="s">
        <v>30</v>
      </c>
      <c r="B56" s="11">
        <f t="shared" si="0"/>
        <v>0</v>
      </c>
      <c r="C56" s="11">
        <f t="shared" si="0"/>
        <v>0</v>
      </c>
      <c r="D56" s="11">
        <f t="shared" si="0"/>
        <v>0</v>
      </c>
      <c r="E56" s="14">
        <v>0</v>
      </c>
    </row>
    <row r="57" spans="1:5" ht="15">
      <c r="A57" s="2" t="s">
        <v>21</v>
      </c>
      <c r="B57" s="11">
        <f t="shared" si="0"/>
        <v>23344</v>
      </c>
      <c r="C57" s="11">
        <f t="shared" si="0"/>
        <v>23344</v>
      </c>
      <c r="D57" s="11">
        <f t="shared" si="0"/>
        <v>0</v>
      </c>
      <c r="E57" s="21">
        <v>0</v>
      </c>
    </row>
    <row r="58" spans="1:5" ht="15.75" thickBot="1">
      <c r="A58" s="2" t="s">
        <v>22</v>
      </c>
      <c r="B58" s="11">
        <f t="shared" si="0"/>
        <v>0</v>
      </c>
      <c r="C58" s="11">
        <f t="shared" si="0"/>
        <v>0</v>
      </c>
      <c r="D58" s="11">
        <f t="shared" si="0"/>
        <v>0</v>
      </c>
      <c r="E58" s="12">
        <v>0</v>
      </c>
    </row>
    <row r="59" spans="1:5" ht="15.75" thickBot="1">
      <c r="A59" s="15" t="s">
        <v>13</v>
      </c>
      <c r="B59" s="16">
        <f>SUM(B52:B58)</f>
        <v>369345</v>
      </c>
      <c r="C59" s="16">
        <f>SUM(C52:C58)</f>
        <v>369345</v>
      </c>
      <c r="D59" s="16">
        <f>SUM(D52:D58)</f>
        <v>92777</v>
      </c>
      <c r="E59" s="17">
        <f>D59/C59%</f>
        <v>25.119332873059065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5.28125" style="6" customWidth="1"/>
    <col min="2" max="4" width="11.8515625" style="5" customWidth="1"/>
    <col min="5" max="5" width="11.7109375" style="6" customWidth="1"/>
  </cols>
  <sheetData>
    <row r="1" ht="15">
      <c r="A1" s="4" t="s">
        <v>25</v>
      </c>
    </row>
    <row r="2" spans="1:6" ht="15.75">
      <c r="A2" s="28" t="s">
        <v>28</v>
      </c>
      <c r="B2" s="28"/>
      <c r="C2" s="28"/>
      <c r="D2" s="28"/>
      <c r="E2" s="28"/>
      <c r="F2" s="28"/>
    </row>
    <row r="3" spans="1:5" ht="15.75" thickBot="1">
      <c r="A3" s="3" t="s">
        <v>27</v>
      </c>
      <c r="E3" s="7" t="s">
        <v>24</v>
      </c>
    </row>
    <row r="4" spans="1:5" ht="15.75" thickBot="1">
      <c r="A4" s="8" t="s">
        <v>3</v>
      </c>
      <c r="B4" s="9" t="s">
        <v>0</v>
      </c>
      <c r="C4" s="9" t="s">
        <v>4</v>
      </c>
      <c r="D4" s="9" t="s">
        <v>1</v>
      </c>
      <c r="E4" s="10" t="s">
        <v>2</v>
      </c>
    </row>
    <row r="5" spans="1:5" ht="15">
      <c r="A5" s="1" t="s">
        <v>6</v>
      </c>
      <c r="B5" s="11">
        <v>37875</v>
      </c>
      <c r="C5" s="11">
        <v>37875</v>
      </c>
      <c r="D5" s="11">
        <v>5973</v>
      </c>
      <c r="E5" s="12">
        <f aca="true" t="shared" si="0" ref="E5:E12">D5/C5%</f>
        <v>15.77029702970297</v>
      </c>
    </row>
    <row r="6" spans="1:5" ht="15">
      <c r="A6" s="2" t="s">
        <v>7</v>
      </c>
      <c r="B6" s="13">
        <v>8139</v>
      </c>
      <c r="C6" s="11">
        <v>8139</v>
      </c>
      <c r="D6" s="13">
        <v>1602</v>
      </c>
      <c r="E6" s="14">
        <f t="shared" si="0"/>
        <v>19.68300774050866</v>
      </c>
    </row>
    <row r="7" spans="1:5" ht="15">
      <c r="A7" s="2" t="s">
        <v>8</v>
      </c>
      <c r="B7" s="13">
        <v>65211</v>
      </c>
      <c r="C7" s="11">
        <v>65211</v>
      </c>
      <c r="D7" s="13">
        <v>12672</v>
      </c>
      <c r="E7" s="14">
        <f t="shared" si="0"/>
        <v>19.43230436582785</v>
      </c>
    </row>
    <row r="8" spans="1:5" ht="15">
      <c r="A8" s="2" t="s">
        <v>9</v>
      </c>
      <c r="B8" s="13">
        <v>3635</v>
      </c>
      <c r="C8" s="11">
        <v>3635</v>
      </c>
      <c r="D8" s="13">
        <v>0</v>
      </c>
      <c r="E8" s="14">
        <v>0</v>
      </c>
    </row>
    <row r="9" spans="1:5" ht="15">
      <c r="A9" s="2" t="s">
        <v>10</v>
      </c>
      <c r="B9" s="13">
        <v>3394</v>
      </c>
      <c r="C9" s="11">
        <v>3394</v>
      </c>
      <c r="D9" s="13">
        <v>930</v>
      </c>
      <c r="E9" s="14">
        <f t="shared" si="0"/>
        <v>27.401296405421334</v>
      </c>
    </row>
    <row r="10" spans="1:5" ht="15">
      <c r="A10" s="2" t="s">
        <v>11</v>
      </c>
      <c r="B10" s="13">
        <v>19546</v>
      </c>
      <c r="C10" s="11">
        <v>19546</v>
      </c>
      <c r="D10" s="13">
        <v>1314</v>
      </c>
      <c r="E10" s="14">
        <f t="shared" si="0"/>
        <v>6.722603090146321</v>
      </c>
    </row>
    <row r="11" spans="1:5" ht="15">
      <c r="A11" s="2" t="s">
        <v>12</v>
      </c>
      <c r="B11" s="13">
        <v>22492</v>
      </c>
      <c r="C11" s="11">
        <v>22492</v>
      </c>
      <c r="D11" s="13">
        <v>0</v>
      </c>
      <c r="E11" s="21">
        <v>0</v>
      </c>
    </row>
    <row r="12" spans="1:5" ht="15.75" thickBot="1">
      <c r="A12" s="24" t="s">
        <v>17</v>
      </c>
      <c r="B12" s="25">
        <v>24385</v>
      </c>
      <c r="C12" s="11">
        <v>24385</v>
      </c>
      <c r="D12" s="25">
        <v>8255</v>
      </c>
      <c r="E12" s="26">
        <f t="shared" si="0"/>
        <v>33.85277834734468</v>
      </c>
    </row>
    <row r="13" spans="1:5" ht="15.75" thickBot="1">
      <c r="A13" s="15" t="s">
        <v>13</v>
      </c>
      <c r="B13" s="16">
        <f>SUM(B5:B12)</f>
        <v>184677</v>
      </c>
      <c r="C13" s="16">
        <f>SUM(C5:C12)</f>
        <v>184677</v>
      </c>
      <c r="D13" s="16">
        <f>SUM(D5:D12)</f>
        <v>30746</v>
      </c>
      <c r="E13" s="17">
        <f>D13/C13%</f>
        <v>16.648526887484635</v>
      </c>
    </row>
    <row r="15" spans="1:5" ht="15.75" thickBot="1">
      <c r="A15" s="3" t="s">
        <v>5</v>
      </c>
      <c r="E15" s="7" t="s">
        <v>24</v>
      </c>
    </row>
    <row r="16" spans="1:5" ht="15.75" thickBot="1">
      <c r="A16" s="8" t="s">
        <v>3</v>
      </c>
      <c r="B16" s="9" t="s">
        <v>0</v>
      </c>
      <c r="C16" s="9" t="s">
        <v>4</v>
      </c>
      <c r="D16" s="9" t="s">
        <v>1</v>
      </c>
      <c r="E16" s="10" t="s">
        <v>2</v>
      </c>
    </row>
    <row r="17" spans="1:5" ht="15">
      <c r="A17" s="1" t="s">
        <v>6</v>
      </c>
      <c r="B17" s="11">
        <v>65412</v>
      </c>
      <c r="C17" s="11">
        <v>65412</v>
      </c>
      <c r="D17" s="11">
        <v>13424</v>
      </c>
      <c r="E17" s="12">
        <f>D17/C17%</f>
        <v>20.52222833730814</v>
      </c>
    </row>
    <row r="18" spans="1:5" ht="15">
      <c r="A18" s="2" t="s">
        <v>7</v>
      </c>
      <c r="B18" s="13">
        <v>15911</v>
      </c>
      <c r="C18" s="11">
        <v>15911</v>
      </c>
      <c r="D18" s="13">
        <v>3559</v>
      </c>
      <c r="E18" s="14">
        <f aca="true" t="shared" si="1" ref="E18:E25">D18/C18%</f>
        <v>22.36817296210169</v>
      </c>
    </row>
    <row r="19" spans="1:5" ht="15">
      <c r="A19" s="2" t="s">
        <v>8</v>
      </c>
      <c r="B19" s="13">
        <v>21859</v>
      </c>
      <c r="C19" s="11">
        <v>21859</v>
      </c>
      <c r="D19" s="13">
        <v>3358</v>
      </c>
      <c r="E19" s="14">
        <f t="shared" si="1"/>
        <v>15.362093416899217</v>
      </c>
    </row>
    <row r="20" spans="1:5" ht="15">
      <c r="A20" s="2" t="s">
        <v>9</v>
      </c>
      <c r="B20" s="13">
        <v>1715</v>
      </c>
      <c r="C20" s="11">
        <v>1715</v>
      </c>
      <c r="D20" s="13"/>
      <c r="E20" s="14">
        <v>0</v>
      </c>
    </row>
    <row r="21" spans="1:5" ht="15">
      <c r="A21" s="2" t="s">
        <v>10</v>
      </c>
      <c r="B21" s="13">
        <v>0</v>
      </c>
      <c r="C21" s="11">
        <v>0</v>
      </c>
      <c r="D21" s="13"/>
      <c r="E21" s="14">
        <v>0</v>
      </c>
    </row>
    <row r="22" spans="1:5" ht="15">
      <c r="A22" s="2" t="s">
        <v>11</v>
      </c>
      <c r="B22" s="13">
        <v>0</v>
      </c>
      <c r="C22" s="11">
        <v>0</v>
      </c>
      <c r="D22" s="13">
        <v>0</v>
      </c>
      <c r="E22" s="14">
        <v>0</v>
      </c>
    </row>
    <row r="23" spans="1:5" ht="15">
      <c r="A23" s="2" t="s">
        <v>12</v>
      </c>
      <c r="B23" s="13">
        <v>0</v>
      </c>
      <c r="C23" s="11">
        <v>0</v>
      </c>
      <c r="D23" s="13">
        <v>0</v>
      </c>
      <c r="E23" s="14">
        <v>0</v>
      </c>
    </row>
    <row r="24" spans="1:5" ht="15.75" thickBot="1">
      <c r="A24" s="24" t="s">
        <v>17</v>
      </c>
      <c r="B24" s="25">
        <v>1000</v>
      </c>
      <c r="C24" s="11">
        <v>1000</v>
      </c>
      <c r="D24" s="25">
        <v>0</v>
      </c>
      <c r="E24" s="14">
        <f t="shared" si="1"/>
        <v>0</v>
      </c>
    </row>
    <row r="25" spans="1:5" ht="15.75" thickBot="1">
      <c r="A25" s="15" t="s">
        <v>13</v>
      </c>
      <c r="B25" s="16">
        <f>SUM(B17:B24)</f>
        <v>105897</v>
      </c>
      <c r="C25" s="16">
        <f>SUM(C17:C24)</f>
        <v>105897</v>
      </c>
      <c r="D25" s="16">
        <f>SUM(D17:D24)</f>
        <v>20341</v>
      </c>
      <c r="E25" s="17">
        <f t="shared" si="1"/>
        <v>19.208287298034882</v>
      </c>
    </row>
    <row r="27" spans="1:5" ht="15.75" thickBot="1">
      <c r="A27" s="3" t="s">
        <v>14</v>
      </c>
      <c r="E27" s="7" t="s">
        <v>24</v>
      </c>
    </row>
    <row r="28" spans="1:5" ht="15.75" thickBot="1">
      <c r="A28" s="8" t="s">
        <v>3</v>
      </c>
      <c r="B28" s="9" t="s">
        <v>0</v>
      </c>
      <c r="C28" s="9" t="s">
        <v>4</v>
      </c>
      <c r="D28" s="9" t="s">
        <v>1</v>
      </c>
      <c r="E28" s="10" t="s">
        <v>2</v>
      </c>
    </row>
    <row r="29" spans="1:5" ht="15">
      <c r="A29" s="1" t="s">
        <v>6</v>
      </c>
      <c r="B29" s="11">
        <v>36620</v>
      </c>
      <c r="C29" s="11">
        <v>36620</v>
      </c>
      <c r="D29" s="11">
        <v>9723</v>
      </c>
      <c r="E29" s="12">
        <f aca="true" t="shared" si="2" ref="E29:E37">D29/C29%</f>
        <v>26.551064991807756</v>
      </c>
    </row>
    <row r="30" spans="1:5" ht="15">
      <c r="A30" s="2" t="s">
        <v>7</v>
      </c>
      <c r="B30" s="13">
        <v>9423</v>
      </c>
      <c r="C30" s="13">
        <v>9423</v>
      </c>
      <c r="D30" s="13">
        <v>2603</v>
      </c>
      <c r="E30" s="14">
        <f t="shared" si="2"/>
        <v>27.62389897060384</v>
      </c>
    </row>
    <row r="31" spans="1:5" ht="15">
      <c r="A31" s="2" t="s">
        <v>8</v>
      </c>
      <c r="B31" s="13">
        <v>16912</v>
      </c>
      <c r="C31" s="13">
        <v>16912</v>
      </c>
      <c r="D31" s="13">
        <v>3625</v>
      </c>
      <c r="E31" s="14">
        <f t="shared" si="2"/>
        <v>21.4344843897824</v>
      </c>
    </row>
    <row r="32" spans="1:5" ht="15">
      <c r="A32" s="2" t="s">
        <v>9</v>
      </c>
      <c r="B32" s="13">
        <v>497</v>
      </c>
      <c r="C32" s="13">
        <v>497</v>
      </c>
      <c r="D32" s="13">
        <v>0</v>
      </c>
      <c r="E32" s="14">
        <f t="shared" si="2"/>
        <v>0</v>
      </c>
    </row>
    <row r="33" spans="1:5" ht="15">
      <c r="A33" s="2" t="s">
        <v>10</v>
      </c>
      <c r="B33" s="13">
        <v>0</v>
      </c>
      <c r="C33" s="13">
        <v>0</v>
      </c>
      <c r="D33" s="13">
        <v>0</v>
      </c>
      <c r="E33" s="23">
        <v>0</v>
      </c>
    </row>
    <row r="34" spans="1:5" ht="15">
      <c r="A34" s="2" t="s">
        <v>11</v>
      </c>
      <c r="B34" s="13">
        <v>0</v>
      </c>
      <c r="C34" s="13">
        <v>0</v>
      </c>
      <c r="D34" s="13">
        <v>0</v>
      </c>
      <c r="E34" s="23">
        <v>0</v>
      </c>
    </row>
    <row r="35" spans="1:5" ht="15">
      <c r="A35" s="2" t="s">
        <v>12</v>
      </c>
      <c r="B35" s="13">
        <v>0</v>
      </c>
      <c r="C35" s="13">
        <v>0</v>
      </c>
      <c r="D35" s="13">
        <v>0</v>
      </c>
      <c r="E35" s="23">
        <v>0</v>
      </c>
    </row>
    <row r="36" spans="1:5" ht="15.75" thickBot="1">
      <c r="A36" s="24" t="s">
        <v>17</v>
      </c>
      <c r="B36" s="25">
        <v>0</v>
      </c>
      <c r="C36" s="25">
        <v>0</v>
      </c>
      <c r="D36" s="25">
        <v>0</v>
      </c>
      <c r="E36" s="27">
        <v>0</v>
      </c>
    </row>
    <row r="37" spans="1:5" ht="15.75" thickBot="1">
      <c r="A37" s="15" t="s">
        <v>13</v>
      </c>
      <c r="B37" s="16">
        <f>SUM(B29:B36)</f>
        <v>63452</v>
      </c>
      <c r="C37" s="16">
        <f>SUM(C29:C36)</f>
        <v>63452</v>
      </c>
      <c r="D37" s="16">
        <f>SUM(D29:D36)</f>
        <v>15951</v>
      </c>
      <c r="E37" s="17">
        <f t="shared" si="2"/>
        <v>25.13868751181996</v>
      </c>
    </row>
    <row r="39" spans="1:5" ht="15.75" thickBot="1">
      <c r="A39" s="3" t="s">
        <v>15</v>
      </c>
      <c r="E39" s="7" t="s">
        <v>24</v>
      </c>
    </row>
    <row r="40" spans="1:5" ht="15.75" thickBot="1">
      <c r="A40" s="8" t="s">
        <v>3</v>
      </c>
      <c r="B40" s="9" t="s">
        <v>0</v>
      </c>
      <c r="C40" s="9" t="s">
        <v>4</v>
      </c>
      <c r="D40" s="9" t="s">
        <v>1</v>
      </c>
      <c r="E40" s="10" t="s">
        <v>2</v>
      </c>
    </row>
    <row r="41" spans="1:5" ht="15">
      <c r="A41" s="1" t="s">
        <v>6</v>
      </c>
      <c r="B41" s="11">
        <v>6451</v>
      </c>
      <c r="C41" s="11">
        <v>6451</v>
      </c>
      <c r="D41" s="11">
        <v>1548</v>
      </c>
      <c r="E41" s="14">
        <f aca="true" t="shared" si="3" ref="E41:E49">D41/C41%</f>
        <v>23.99627964656642</v>
      </c>
    </row>
    <row r="42" spans="1:5" ht="15">
      <c r="A42" s="2" t="s">
        <v>7</v>
      </c>
      <c r="B42" s="13">
        <v>1624</v>
      </c>
      <c r="C42" s="13">
        <v>1624</v>
      </c>
      <c r="D42" s="13">
        <v>412</v>
      </c>
      <c r="E42" s="14">
        <f t="shared" si="3"/>
        <v>25.36945812807882</v>
      </c>
    </row>
    <row r="43" spans="1:5" ht="15">
      <c r="A43" s="2" t="s">
        <v>8</v>
      </c>
      <c r="B43" s="13">
        <v>7062</v>
      </c>
      <c r="C43" s="13">
        <v>7062</v>
      </c>
      <c r="D43" s="13">
        <v>1107</v>
      </c>
      <c r="E43" s="14">
        <f t="shared" si="3"/>
        <v>15.675446049277824</v>
      </c>
    </row>
    <row r="44" spans="1:5" ht="15">
      <c r="A44" s="2" t="s">
        <v>9</v>
      </c>
      <c r="B44" s="13">
        <v>182</v>
      </c>
      <c r="C44" s="13">
        <v>182</v>
      </c>
      <c r="D44" s="13">
        <v>0</v>
      </c>
      <c r="E44" s="14">
        <v>0</v>
      </c>
    </row>
    <row r="45" spans="1:5" ht="15">
      <c r="A45" s="2" t="s">
        <v>10</v>
      </c>
      <c r="B45" s="13">
        <v>0</v>
      </c>
      <c r="C45" s="13">
        <v>0</v>
      </c>
      <c r="D45" s="13">
        <v>0</v>
      </c>
      <c r="E45" s="23">
        <v>0</v>
      </c>
    </row>
    <row r="46" spans="1:5" ht="15">
      <c r="A46" s="2" t="s">
        <v>11</v>
      </c>
      <c r="B46" s="13">
        <v>0</v>
      </c>
      <c r="C46" s="13">
        <v>0</v>
      </c>
      <c r="D46" s="13">
        <v>0</v>
      </c>
      <c r="E46" s="14">
        <v>0</v>
      </c>
    </row>
    <row r="47" spans="1:5" ht="15">
      <c r="A47" s="2" t="s">
        <v>12</v>
      </c>
      <c r="B47" s="13">
        <v>0</v>
      </c>
      <c r="C47" s="13">
        <v>0</v>
      </c>
      <c r="D47" s="13">
        <v>0</v>
      </c>
      <c r="E47" s="23">
        <v>0</v>
      </c>
    </row>
    <row r="48" spans="1:5" ht="15.75" thickBot="1">
      <c r="A48" s="24" t="s">
        <v>17</v>
      </c>
      <c r="B48" s="25">
        <v>0</v>
      </c>
      <c r="C48" s="25">
        <v>0</v>
      </c>
      <c r="D48" s="25">
        <v>0</v>
      </c>
      <c r="E48" s="26">
        <v>0</v>
      </c>
    </row>
    <row r="49" spans="1:5" ht="15.75" thickBot="1">
      <c r="A49" s="15" t="s">
        <v>13</v>
      </c>
      <c r="B49" s="16">
        <f>SUM(B41:B48)</f>
        <v>15319</v>
      </c>
      <c r="C49" s="16">
        <f>SUM(C41:C48)</f>
        <v>15319</v>
      </c>
      <c r="D49" s="16">
        <f>SUM(D41:D48)</f>
        <v>3067</v>
      </c>
      <c r="E49" s="17">
        <f t="shared" si="3"/>
        <v>20.020889091977285</v>
      </c>
    </row>
    <row r="51" spans="1:5" ht="15.75" thickBot="1">
      <c r="A51" s="3" t="s">
        <v>16</v>
      </c>
      <c r="E51" s="7" t="s">
        <v>24</v>
      </c>
    </row>
    <row r="52" spans="1:5" ht="15.75" thickBot="1">
      <c r="A52" s="8" t="s">
        <v>3</v>
      </c>
      <c r="B52" s="9" t="s">
        <v>0</v>
      </c>
      <c r="C52" s="9" t="s">
        <v>4</v>
      </c>
      <c r="D52" s="9" t="s">
        <v>1</v>
      </c>
      <c r="E52" s="10" t="s">
        <v>2</v>
      </c>
    </row>
    <row r="53" spans="1:5" ht="15">
      <c r="A53" s="18" t="s">
        <v>6</v>
      </c>
      <c r="B53" s="19">
        <f>B5+B17+B29+B41</f>
        <v>146358</v>
      </c>
      <c r="C53" s="19">
        <f>C5+C17+C29+C41</f>
        <v>146358</v>
      </c>
      <c r="D53" s="19">
        <f>D5+D17+D29+D41</f>
        <v>30668</v>
      </c>
      <c r="E53" s="31">
        <f>D53/C53%</f>
        <v>20.954098853496223</v>
      </c>
    </row>
    <row r="54" spans="1:5" ht="15">
      <c r="A54" s="2" t="s">
        <v>7</v>
      </c>
      <c r="B54" s="11">
        <f aca="true" t="shared" si="4" ref="B54:E60">B6+B18+B30+B42</f>
        <v>35097</v>
      </c>
      <c r="C54" s="11">
        <f t="shared" si="4"/>
        <v>35097</v>
      </c>
      <c r="D54" s="11">
        <f t="shared" si="4"/>
        <v>8176</v>
      </c>
      <c r="E54" s="32">
        <f aca="true" t="shared" si="5" ref="E54:E60">D54/C54%</f>
        <v>23.29543835655469</v>
      </c>
    </row>
    <row r="55" spans="1:5" ht="15">
      <c r="A55" s="2" t="s">
        <v>8</v>
      </c>
      <c r="B55" s="11">
        <f t="shared" si="4"/>
        <v>111044</v>
      </c>
      <c r="C55" s="11">
        <f t="shared" si="4"/>
        <v>111044</v>
      </c>
      <c r="D55" s="11">
        <f t="shared" si="4"/>
        <v>20762</v>
      </c>
      <c r="E55" s="32">
        <f t="shared" si="5"/>
        <v>18.697093044198695</v>
      </c>
    </row>
    <row r="56" spans="1:5" ht="15">
      <c r="A56" s="2" t="s">
        <v>9</v>
      </c>
      <c r="B56" s="11">
        <f t="shared" si="4"/>
        <v>6029</v>
      </c>
      <c r="C56" s="11">
        <f t="shared" si="4"/>
        <v>6029</v>
      </c>
      <c r="D56" s="11">
        <f t="shared" si="4"/>
        <v>0</v>
      </c>
      <c r="E56" s="32">
        <f t="shared" si="5"/>
        <v>0</v>
      </c>
    </row>
    <row r="57" spans="1:5" ht="15">
      <c r="A57" s="2" t="s">
        <v>10</v>
      </c>
      <c r="B57" s="11">
        <f t="shared" si="4"/>
        <v>3394</v>
      </c>
      <c r="C57" s="11">
        <f t="shared" si="4"/>
        <v>3394</v>
      </c>
      <c r="D57" s="11">
        <f t="shared" si="4"/>
        <v>930</v>
      </c>
      <c r="E57" s="32">
        <f t="shared" si="5"/>
        <v>27.401296405421334</v>
      </c>
    </row>
    <row r="58" spans="1:5" ht="15">
      <c r="A58" s="2" t="s">
        <v>11</v>
      </c>
      <c r="B58" s="11">
        <f t="shared" si="4"/>
        <v>19546</v>
      </c>
      <c r="C58" s="11">
        <f t="shared" si="4"/>
        <v>19546</v>
      </c>
      <c r="D58" s="11">
        <f t="shared" si="4"/>
        <v>1314</v>
      </c>
      <c r="E58" s="32">
        <f t="shared" si="5"/>
        <v>6.722603090146321</v>
      </c>
    </row>
    <row r="59" spans="1:5" ht="15">
      <c r="A59" s="2" t="s">
        <v>12</v>
      </c>
      <c r="B59" s="11">
        <f t="shared" si="4"/>
        <v>22492</v>
      </c>
      <c r="C59" s="11">
        <f t="shared" si="4"/>
        <v>22492</v>
      </c>
      <c r="D59" s="11">
        <f t="shared" si="4"/>
        <v>0</v>
      </c>
      <c r="E59" s="32">
        <f t="shared" si="5"/>
        <v>0</v>
      </c>
    </row>
    <row r="60" spans="1:5" ht="15.75" thickBot="1">
      <c r="A60" s="29" t="s">
        <v>17</v>
      </c>
      <c r="B60" s="30">
        <f t="shared" si="4"/>
        <v>25385</v>
      </c>
      <c r="C60" s="30">
        <f t="shared" si="4"/>
        <v>25385</v>
      </c>
      <c r="D60" s="30">
        <f t="shared" si="4"/>
        <v>8255</v>
      </c>
      <c r="E60" s="33">
        <f t="shared" si="5"/>
        <v>32.519204254481</v>
      </c>
    </row>
    <row r="61" spans="1:5" ht="15.75" thickBot="1">
      <c r="A61" s="15" t="s">
        <v>13</v>
      </c>
      <c r="B61" s="16">
        <f>SUM(B53:B60)</f>
        <v>369345</v>
      </c>
      <c r="C61" s="16">
        <f>SUM(C53:C60)</f>
        <v>369345</v>
      </c>
      <c r="D61" s="16">
        <f>SUM(D53:D60)</f>
        <v>70105</v>
      </c>
      <c r="E61" s="17">
        <f>D61/C61%</f>
        <v>18.980898617823446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CsillagK</cp:lastModifiedBy>
  <cp:lastPrinted>2013-07-19T09:07:00Z</cp:lastPrinted>
  <dcterms:created xsi:type="dcterms:W3CDTF">2010-11-04T10:47:29Z</dcterms:created>
  <dcterms:modified xsi:type="dcterms:W3CDTF">2013-07-19T09:10:14Z</dcterms:modified>
  <cp:category/>
  <cp:version/>
  <cp:contentType/>
  <cp:contentStatus/>
</cp:coreProperties>
</file>