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75" windowWidth="11355" windowHeight="5385"/>
  </bookViews>
  <sheets>
    <sheet name="4.sz.m.-felh.bev." sheetId="1" r:id="rId1"/>
    <sheet name="4.1-4.7.sz.melléklet" sheetId="2" r:id="rId2"/>
    <sheet name="Munka3" sheetId="3" r:id="rId3"/>
  </sheets>
  <calcPr calcId="145621"/>
</workbook>
</file>

<file path=xl/calcChain.xml><?xml version="1.0" encoding="utf-8"?>
<calcChain xmlns="http://schemas.openxmlformats.org/spreadsheetml/2006/main">
  <c r="C31" i="1" l="1"/>
  <c r="C36" i="1" s="1"/>
  <c r="F36" i="1"/>
  <c r="E36" i="1"/>
  <c r="F22" i="1"/>
  <c r="E22" i="1"/>
  <c r="F17" i="1"/>
  <c r="E17" i="1"/>
  <c r="F10" i="1"/>
  <c r="F24" i="1" s="1"/>
  <c r="E10" i="1"/>
  <c r="E24" i="1" s="1"/>
  <c r="E38" i="1" s="1"/>
  <c r="C22" i="1"/>
  <c r="C17" i="1"/>
  <c r="G17" i="1" s="1"/>
  <c r="C10" i="1"/>
  <c r="D36" i="1"/>
  <c r="D22" i="1"/>
  <c r="D17" i="1"/>
  <c r="D24" i="1" s="1"/>
  <c r="D38" i="1" s="1"/>
  <c r="D10" i="1"/>
  <c r="G6" i="1"/>
  <c r="G7" i="1"/>
  <c r="G8" i="1"/>
  <c r="G9" i="1"/>
  <c r="G11" i="1"/>
  <c r="G18" i="1"/>
  <c r="G19" i="1"/>
  <c r="G21" i="1"/>
  <c r="G23" i="1"/>
  <c r="G25" i="1"/>
  <c r="G26" i="1"/>
  <c r="G27" i="1"/>
  <c r="G28" i="1"/>
  <c r="G29" i="1"/>
  <c r="G30" i="1"/>
  <c r="G32" i="1"/>
  <c r="G33" i="1"/>
  <c r="G34" i="1"/>
  <c r="G35" i="1"/>
  <c r="G37" i="1"/>
  <c r="G15" i="1"/>
  <c r="G13" i="1"/>
  <c r="G5" i="1"/>
  <c r="G12" i="1"/>
  <c r="G14" i="1"/>
  <c r="G20" i="1"/>
  <c r="G22" i="1"/>
  <c r="F38" i="1" l="1"/>
  <c r="C24" i="1"/>
  <c r="C38" i="1" s="1"/>
  <c r="G10" i="1"/>
  <c r="G31" i="1" l="1"/>
  <c r="G36" i="1"/>
  <c r="G38" i="1"/>
  <c r="G24" i="1"/>
</calcChain>
</file>

<file path=xl/sharedStrings.xml><?xml version="1.0" encoding="utf-8"?>
<sst xmlns="http://schemas.openxmlformats.org/spreadsheetml/2006/main" count="152" uniqueCount="92">
  <si>
    <t>Megnevezés</t>
  </si>
  <si>
    <t>Intézmények</t>
  </si>
  <si>
    <t>Polgármesteri Hivatal</t>
  </si>
  <si>
    <t>Összesen</t>
  </si>
  <si>
    <t>Rovat- kód</t>
  </si>
  <si>
    <t>Működési bevételek összesen</t>
  </si>
  <si>
    <t>B811</t>
  </si>
  <si>
    <t>B812</t>
  </si>
  <si>
    <t>B813</t>
  </si>
  <si>
    <t>B814</t>
  </si>
  <si>
    <t>B815</t>
  </si>
  <si>
    <t>B816</t>
  </si>
  <si>
    <t>B817</t>
  </si>
  <si>
    <t>B818</t>
  </si>
  <si>
    <t>B82</t>
  </si>
  <si>
    <t>B83</t>
  </si>
  <si>
    <t>Küldöldi finanszírozás bevételei</t>
  </si>
  <si>
    <t>Hitel és kölcsönfelvétel áht-n kívülről</t>
  </si>
  <si>
    <t>Belföldi értékpapírok bevételei</t>
  </si>
  <si>
    <t>Maradvány igénybevétele</t>
  </si>
  <si>
    <t>Államháztartáson beüli megelőlegezések</t>
  </si>
  <si>
    <t>Államháztartáson beüli megelőleg. törlesztése</t>
  </si>
  <si>
    <t>Bérletek megszüntetése</t>
  </si>
  <si>
    <t>Központi kv-i sajátos finanszírozási bevételek</t>
  </si>
  <si>
    <t>Központi, irányítószervi támogatás</t>
  </si>
  <si>
    <t>B8</t>
  </si>
  <si>
    <t>Finanszírozási bevételek összesen</t>
  </si>
  <si>
    <t>e Forint</t>
  </si>
  <si>
    <t>B21</t>
  </si>
  <si>
    <t>B22</t>
  </si>
  <si>
    <t>B23</t>
  </si>
  <si>
    <t>B24</t>
  </si>
  <si>
    <t>B25</t>
  </si>
  <si>
    <t>B2</t>
  </si>
  <si>
    <t>Felh.célú támogatások államháztartáson belülről</t>
  </si>
  <si>
    <t>Felh.célú önkormányzati támogatások</t>
  </si>
  <si>
    <t>B51</t>
  </si>
  <si>
    <t>B52</t>
  </si>
  <si>
    <t>B53</t>
  </si>
  <si>
    <t>B54</t>
  </si>
  <si>
    <t>B55</t>
  </si>
  <si>
    <t>B5</t>
  </si>
  <si>
    <t>Felhalmozási bevételek</t>
  </si>
  <si>
    <t>Immat.javak értékesítése</t>
  </si>
  <si>
    <t>Ingatlanok értékesítése</t>
  </si>
  <si>
    <t>Egyéb tárgyi eszközök értékesítése</t>
  </si>
  <si>
    <t>Részesedések értékesítése</t>
  </si>
  <si>
    <t>Részesedések megszűnéséhez kapcs.bevételek</t>
  </si>
  <si>
    <t>B71</t>
  </si>
  <si>
    <t>B72</t>
  </si>
  <si>
    <t>B73</t>
  </si>
  <si>
    <t>B7</t>
  </si>
  <si>
    <t>Felh.c.garancia és kez.v.szárm.megtér.áht.kív.</t>
  </si>
  <si>
    <t>Felh.c.garancia és kez.v.szárm.megtér.áht.bel.</t>
  </si>
  <si>
    <t>Egyéb felh.célú átvett pénzeszközök</t>
  </si>
  <si>
    <t xml:space="preserve"> Felhalmozási költségvetési bev.összesen (B2+B5+B7)</t>
  </si>
  <si>
    <t>Felhalmozási bevételek mindösszesen</t>
  </si>
  <si>
    <t>Önkormány-zat</t>
  </si>
  <si>
    <t>B21  Felh.célú önkormányzati támogatások</t>
  </si>
  <si>
    <t>Összesen:</t>
  </si>
  <si>
    <t>B23  Felh.c.visszatérítendő tám.,kölcs.visszat.áht.bel.</t>
  </si>
  <si>
    <t>Felh.c.visszatérítendő tám.,kölcs.ibev.áht.bel.</t>
  </si>
  <si>
    <t>Egyéb felh.c.támogatások bevételei áht.bel.</t>
  </si>
  <si>
    <t>Felh.c.visszatérítendő tám.,kölcs.visszat.áht.b.</t>
  </si>
  <si>
    <t>B24  Felh.c.visszatérítendő tám.,kölcs.ibev.áht.bel.</t>
  </si>
  <si>
    <t>B25  Egyéb felh.c.támogatások bevételei áht.bel.</t>
  </si>
  <si>
    <t>B72  Felh.c.visszatérítendő tám.,kölcs.visszat.áht.kív.</t>
  </si>
  <si>
    <t>B73  Egyéb felh.célú átvett pénzeszközök</t>
  </si>
  <si>
    <t xml:space="preserve">B73   </t>
  </si>
  <si>
    <t>Green Garden csatorna támogatás</t>
  </si>
  <si>
    <t>Polg. Hivatal</t>
  </si>
  <si>
    <t>Önkor-mányzat</t>
  </si>
  <si>
    <t>4.6.sz.melléklet</t>
  </si>
  <si>
    <t>4.5.sz.melléklet</t>
  </si>
  <si>
    <t>4.4.sz.melléklet</t>
  </si>
  <si>
    <t>4.3.sz.melléklet</t>
  </si>
  <si>
    <t>4.2.sz.melléklet</t>
  </si>
  <si>
    <t>4.1.sz.melléklet</t>
  </si>
  <si>
    <t>4. sz.melléklet</t>
  </si>
  <si>
    <t>Felh.c.visszatérítendő tám.,kölcs.visszat.áht.k.</t>
  </si>
  <si>
    <t>Adóssághoz nem kapcs.származékos ügyletek b.</t>
  </si>
  <si>
    <t>Óvoda</t>
  </si>
  <si>
    <t>Műv. Ház</t>
  </si>
  <si>
    <t>Egyéb felh.c.támogatások bevételei áht.bel. (KMOP, KEOP pályázatok)</t>
  </si>
  <si>
    <t>Pilisborosjenő, 2016. január 28.</t>
  </si>
  <si>
    <t>4.7.sz.melléklet</t>
  </si>
  <si>
    <t>B81  Felhalmozási célú hitelfel, kölcsön felvétel</t>
  </si>
  <si>
    <t>B81111</t>
  </si>
  <si>
    <t>Hosszú lejáratú hitel felvétele pü-i vállalkozástól</t>
  </si>
  <si>
    <t>B2111</t>
  </si>
  <si>
    <t>Felhalm.c.központi támogatások</t>
  </si>
  <si>
    <t>Pilisborosjenő Község Önkormányzatának 2016. évi felhalmozási bevételek előirányzatai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</si>
</sst>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i/>
      <sz val="11"/>
      <color indexed="8"/>
      <name val="Calibri"/>
      <family val="2"/>
      <charset val="238"/>
    </font>
    <font>
      <b/>
      <i/>
      <sz val="12"/>
      <color indexed="8"/>
      <name val="Calibri"/>
      <family val="2"/>
      <charset val="238"/>
    </font>
    <font>
      <i/>
      <sz val="11"/>
      <color indexed="8"/>
      <name val="Calibri"/>
      <family val="2"/>
      <charset val="238"/>
    </font>
    <font>
      <sz val="8"/>
      <name val="Calibri"/>
      <family val="2"/>
      <charset val="238"/>
    </font>
    <font>
      <sz val="1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0" fillId="0" borderId="7" xfId="0" applyBorder="1"/>
    <xf numFmtId="0" fontId="0" fillId="0" borderId="8" xfId="0" applyBorder="1"/>
    <xf numFmtId="0" fontId="1" fillId="0" borderId="5" xfId="0" applyFont="1" applyBorder="1"/>
    <xf numFmtId="0" fontId="1" fillId="0" borderId="6" xfId="0" applyFont="1" applyBorder="1"/>
    <xf numFmtId="0" fontId="0" fillId="0" borderId="9" xfId="0" applyBorder="1"/>
    <xf numFmtId="0" fontId="0" fillId="0" borderId="10" xfId="0" applyBorder="1"/>
    <xf numFmtId="3" fontId="0" fillId="0" borderId="0" xfId="0" applyNumberFormat="1"/>
    <xf numFmtId="3" fontId="3" fillId="0" borderId="0" xfId="0" applyNumberFormat="1" applyFont="1" applyAlignment="1">
      <alignment horizontal="right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0" fillId="0" borderId="13" xfId="0" applyBorder="1"/>
    <xf numFmtId="0" fontId="0" fillId="0" borderId="14" xfId="0" applyBorder="1"/>
    <xf numFmtId="3" fontId="2" fillId="0" borderId="12" xfId="0" applyNumberFormat="1" applyFont="1" applyBorder="1" applyAlignment="1">
      <alignment horizontal="center" vertical="center" wrapText="1"/>
    </xf>
    <xf numFmtId="3" fontId="2" fillId="0" borderId="15" xfId="0" applyNumberFormat="1" applyFont="1" applyBorder="1" applyAlignment="1">
      <alignment horizontal="center" vertical="center" wrapText="1"/>
    </xf>
    <xf numFmtId="3" fontId="0" fillId="0" borderId="14" xfId="0" applyNumberFormat="1" applyBorder="1"/>
    <xf numFmtId="3" fontId="0" fillId="0" borderId="16" xfId="0" applyNumberFormat="1" applyBorder="1"/>
    <xf numFmtId="3" fontId="1" fillId="0" borderId="17" xfId="0" applyNumberFormat="1" applyFont="1" applyBorder="1"/>
    <xf numFmtId="3" fontId="0" fillId="0" borderId="8" xfId="0" applyNumberFormat="1" applyBorder="1"/>
    <xf numFmtId="3" fontId="0" fillId="0" borderId="18" xfId="0" applyNumberFormat="1" applyBorder="1"/>
    <xf numFmtId="3" fontId="1" fillId="0" borderId="19" xfId="0" applyNumberFormat="1" applyFont="1" applyBorder="1"/>
    <xf numFmtId="3" fontId="1" fillId="0" borderId="6" xfId="0" applyNumberFormat="1" applyFont="1" applyBorder="1"/>
    <xf numFmtId="3" fontId="1" fillId="0" borderId="20" xfId="0" applyNumberFormat="1" applyFont="1" applyBorder="1"/>
    <xf numFmtId="3" fontId="1" fillId="0" borderId="21" xfId="0" applyNumberFormat="1" applyFont="1" applyBorder="1"/>
    <xf numFmtId="3" fontId="5" fillId="0" borderId="0" xfId="0" applyNumberFormat="1" applyFont="1" applyAlignment="1">
      <alignment horizontal="right"/>
    </xf>
    <xf numFmtId="3" fontId="2" fillId="0" borderId="6" xfId="0" applyNumberFormat="1" applyFont="1" applyBorder="1" applyAlignment="1">
      <alignment horizontal="center" vertical="center" wrapText="1"/>
    </xf>
    <xf numFmtId="3" fontId="2" fillId="0" borderId="22" xfId="0" applyNumberFormat="1" applyFont="1" applyBorder="1" applyAlignment="1">
      <alignment horizontal="center" vertical="center" wrapText="1"/>
    </xf>
    <xf numFmtId="3" fontId="0" fillId="0" borderId="1" xfId="0" applyNumberFormat="1" applyBorder="1"/>
    <xf numFmtId="3" fontId="0" fillId="0" borderId="23" xfId="0" applyNumberFormat="1" applyBorder="1"/>
    <xf numFmtId="3" fontId="0" fillId="0" borderId="24" xfId="0" applyNumberFormat="1" applyBorder="1"/>
    <xf numFmtId="3" fontId="1" fillId="0" borderId="22" xfId="0" applyNumberFormat="1" applyFont="1" applyBorder="1"/>
    <xf numFmtId="3" fontId="0" fillId="0" borderId="4" xfId="0" applyNumberFormat="1" applyBorder="1"/>
    <xf numFmtId="3" fontId="0" fillId="0" borderId="25" xfId="0" applyNumberFormat="1" applyBorder="1"/>
    <xf numFmtId="3" fontId="4" fillId="0" borderId="6" xfId="0" applyNumberFormat="1" applyFont="1" applyBorder="1"/>
    <xf numFmtId="3" fontId="4" fillId="0" borderId="22" xfId="0" applyNumberFormat="1" applyFont="1" applyBorder="1"/>
    <xf numFmtId="3" fontId="0" fillId="0" borderId="26" xfId="0" applyNumberFormat="1" applyBorder="1"/>
    <xf numFmtId="3" fontId="0" fillId="0" borderId="10" xfId="0" applyNumberFormat="1" applyBorder="1"/>
    <xf numFmtId="0" fontId="0" fillId="0" borderId="0" xfId="0" applyFill="1" applyBorder="1"/>
    <xf numFmtId="0" fontId="7" fillId="0" borderId="4" xfId="0" applyFont="1" applyFill="1" applyBorder="1"/>
    <xf numFmtId="3" fontId="0" fillId="0" borderId="29" xfId="0" applyNumberFormat="1" applyBorder="1"/>
    <xf numFmtId="3" fontId="1" fillId="0" borderId="30" xfId="0" applyNumberFormat="1" applyFont="1" applyBorder="1"/>
    <xf numFmtId="0" fontId="7" fillId="0" borderId="3" xfId="0" applyFont="1" applyFill="1" applyBorder="1"/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2" fontId="0" fillId="0" borderId="4" xfId="0" applyNumberFormat="1" applyBorder="1" applyAlignment="1">
      <alignment wrapText="1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tabSelected="1" topLeftCell="A13" zoomScaleNormal="100" workbookViewId="0">
      <selection activeCell="J33" sqref="J33"/>
    </sheetView>
  </sheetViews>
  <sheetFormatPr defaultRowHeight="15" x14ac:dyDescent="0.25"/>
  <cols>
    <col min="1" max="1" width="8.5703125" customWidth="1"/>
    <col min="2" max="2" width="42.5703125" customWidth="1"/>
    <col min="3" max="3" width="9.42578125" style="13" customWidth="1"/>
    <col min="4" max="6" width="9" style="13" customWidth="1"/>
    <col min="7" max="7" width="9.28515625" style="13" customWidth="1"/>
  </cols>
  <sheetData>
    <row r="1" spans="1:7" x14ac:dyDescent="0.25">
      <c r="G1" s="14" t="s">
        <v>78</v>
      </c>
    </row>
    <row r="2" spans="1:7" ht="15.75" x14ac:dyDescent="0.25">
      <c r="A2" s="50" t="s">
        <v>91</v>
      </c>
      <c r="B2" s="50"/>
      <c r="C2" s="50"/>
      <c r="D2" s="50"/>
      <c r="E2" s="50"/>
      <c r="F2" s="50"/>
      <c r="G2" s="50"/>
    </row>
    <row r="3" spans="1:7" ht="15.75" thickBot="1" x14ac:dyDescent="0.3">
      <c r="G3" s="30" t="s">
        <v>27</v>
      </c>
    </row>
    <row r="4" spans="1:7" ht="30.75" customHeight="1" thickBot="1" x14ac:dyDescent="0.3">
      <c r="A4" s="5" t="s">
        <v>4</v>
      </c>
      <c r="B4" s="6" t="s">
        <v>0</v>
      </c>
      <c r="C4" s="31" t="s">
        <v>71</v>
      </c>
      <c r="D4" s="31" t="s">
        <v>70</v>
      </c>
      <c r="E4" s="31" t="s">
        <v>81</v>
      </c>
      <c r="F4" s="31" t="s">
        <v>82</v>
      </c>
      <c r="G4" s="32" t="s">
        <v>3</v>
      </c>
    </row>
    <row r="5" spans="1:7" x14ac:dyDescent="0.25">
      <c r="A5" s="3" t="s">
        <v>28</v>
      </c>
      <c r="B5" s="4" t="s">
        <v>35</v>
      </c>
      <c r="C5" s="33">
        <v>81301</v>
      </c>
      <c r="D5" s="33">
        <v>0</v>
      </c>
      <c r="E5" s="33">
        <v>0</v>
      </c>
      <c r="F5" s="33">
        <v>0</v>
      </c>
      <c r="G5" s="34">
        <f>C5+E5+F5</f>
        <v>81301</v>
      </c>
    </row>
    <row r="6" spans="1:7" x14ac:dyDescent="0.25">
      <c r="A6" s="3" t="s">
        <v>29</v>
      </c>
      <c r="B6" s="1" t="s">
        <v>53</v>
      </c>
      <c r="C6" s="33">
        <v>0</v>
      </c>
      <c r="D6" s="33">
        <v>0</v>
      </c>
      <c r="E6" s="33">
        <v>0</v>
      </c>
      <c r="F6" s="33">
        <v>0</v>
      </c>
      <c r="G6" s="35">
        <f t="shared" ref="G6:G37" si="0">C6+E6+F6</f>
        <v>0</v>
      </c>
    </row>
    <row r="7" spans="1:7" x14ac:dyDescent="0.25">
      <c r="A7" s="3" t="s">
        <v>30</v>
      </c>
      <c r="B7" s="1" t="s">
        <v>63</v>
      </c>
      <c r="C7" s="33">
        <v>0</v>
      </c>
      <c r="D7" s="33">
        <v>0</v>
      </c>
      <c r="E7" s="33">
        <v>0</v>
      </c>
      <c r="F7" s="33">
        <v>0</v>
      </c>
      <c r="G7" s="35">
        <f t="shared" si="0"/>
        <v>0</v>
      </c>
    </row>
    <row r="8" spans="1:7" x14ac:dyDescent="0.25">
      <c r="A8" s="3" t="s">
        <v>31</v>
      </c>
      <c r="B8" s="1" t="s">
        <v>61</v>
      </c>
      <c r="C8" s="33">
        <v>0</v>
      </c>
      <c r="D8" s="33">
        <v>0</v>
      </c>
      <c r="E8" s="33">
        <v>0</v>
      </c>
      <c r="F8" s="33">
        <v>0</v>
      </c>
      <c r="G8" s="35">
        <f t="shared" si="0"/>
        <v>0</v>
      </c>
    </row>
    <row r="9" spans="1:7" ht="15.75" thickBot="1" x14ac:dyDescent="0.3">
      <c r="A9" s="3" t="s">
        <v>32</v>
      </c>
      <c r="B9" s="1" t="s">
        <v>62</v>
      </c>
      <c r="C9" s="33">
        <v>0</v>
      </c>
      <c r="D9" s="33">
        <v>0</v>
      </c>
      <c r="E9" s="33">
        <v>0</v>
      </c>
      <c r="F9" s="33">
        <v>0</v>
      </c>
      <c r="G9" s="35">
        <f t="shared" si="0"/>
        <v>0</v>
      </c>
    </row>
    <row r="10" spans="1:7" ht="15.75" thickBot="1" x14ac:dyDescent="0.3">
      <c r="A10" s="9" t="s">
        <v>33</v>
      </c>
      <c r="B10" s="10" t="s">
        <v>34</v>
      </c>
      <c r="C10" s="27">
        <f>SUM(C5:C9)</f>
        <v>81301</v>
      </c>
      <c r="D10" s="27">
        <f>SUM(D5:D9)</f>
        <v>0</v>
      </c>
      <c r="E10" s="27">
        <f>SUM(E5:E9)</f>
        <v>0</v>
      </c>
      <c r="F10" s="27">
        <f>SUM(F5:F9)</f>
        <v>0</v>
      </c>
      <c r="G10" s="36">
        <f t="shared" si="0"/>
        <v>81301</v>
      </c>
    </row>
    <row r="11" spans="1:7" x14ac:dyDescent="0.25">
      <c r="A11" s="3"/>
      <c r="B11" s="4"/>
      <c r="C11" s="37"/>
      <c r="D11" s="37"/>
      <c r="E11" s="37"/>
      <c r="F11" s="37"/>
      <c r="G11" s="34">
        <f t="shared" si="0"/>
        <v>0</v>
      </c>
    </row>
    <row r="12" spans="1:7" x14ac:dyDescent="0.25">
      <c r="A12" s="2" t="s">
        <v>36</v>
      </c>
      <c r="B12" s="1" t="s">
        <v>43</v>
      </c>
      <c r="C12" s="33">
        <v>0</v>
      </c>
      <c r="D12" s="33">
        <v>0</v>
      </c>
      <c r="E12" s="33">
        <v>0</v>
      </c>
      <c r="F12" s="33">
        <v>0</v>
      </c>
      <c r="G12" s="35">
        <f t="shared" si="0"/>
        <v>0</v>
      </c>
    </row>
    <row r="13" spans="1:7" x14ac:dyDescent="0.25">
      <c r="A13" s="2" t="s">
        <v>37</v>
      </c>
      <c r="B13" s="1" t="s">
        <v>44</v>
      </c>
      <c r="C13" s="33">
        <v>40000</v>
      </c>
      <c r="D13" s="33">
        <v>0</v>
      </c>
      <c r="E13" s="33">
        <v>0</v>
      </c>
      <c r="F13" s="33">
        <v>0</v>
      </c>
      <c r="G13" s="35">
        <f t="shared" si="0"/>
        <v>40000</v>
      </c>
    </row>
    <row r="14" spans="1:7" x14ac:dyDescent="0.25">
      <c r="A14" s="2" t="s">
        <v>38</v>
      </c>
      <c r="B14" s="1" t="s">
        <v>45</v>
      </c>
      <c r="C14" s="33">
        <v>0</v>
      </c>
      <c r="D14" s="33">
        <v>0</v>
      </c>
      <c r="E14" s="33">
        <v>0</v>
      </c>
      <c r="F14" s="33">
        <v>0</v>
      </c>
      <c r="G14" s="35">
        <f t="shared" si="0"/>
        <v>0</v>
      </c>
    </row>
    <row r="15" spans="1:7" x14ac:dyDescent="0.25">
      <c r="A15" s="2" t="s">
        <v>39</v>
      </c>
      <c r="B15" s="1" t="s">
        <v>46</v>
      </c>
      <c r="C15" s="33">
        <v>0</v>
      </c>
      <c r="D15" s="33">
        <v>0</v>
      </c>
      <c r="E15" s="33">
        <v>0</v>
      </c>
      <c r="F15" s="33">
        <v>0</v>
      </c>
      <c r="G15" s="35">
        <f t="shared" si="0"/>
        <v>0</v>
      </c>
    </row>
    <row r="16" spans="1:7" ht="15.75" thickBot="1" x14ac:dyDescent="0.3">
      <c r="A16" s="2" t="s">
        <v>40</v>
      </c>
      <c r="B16" s="12" t="s">
        <v>47</v>
      </c>
      <c r="C16" s="33">
        <v>0</v>
      </c>
      <c r="D16" s="33">
        <v>0</v>
      </c>
      <c r="E16" s="33">
        <v>0</v>
      </c>
      <c r="F16" s="33">
        <v>0</v>
      </c>
      <c r="G16" s="38"/>
    </row>
    <row r="17" spans="1:7" ht="15.75" thickBot="1" x14ac:dyDescent="0.3">
      <c r="A17" s="9" t="s">
        <v>41</v>
      </c>
      <c r="B17" s="10" t="s">
        <v>42</v>
      </c>
      <c r="C17" s="27">
        <f>SUM(C12:C16)</f>
        <v>40000</v>
      </c>
      <c r="D17" s="27">
        <f>SUM(D12:D16)</f>
        <v>0</v>
      </c>
      <c r="E17" s="27">
        <f>SUM(E12:E16)</f>
        <v>0</v>
      </c>
      <c r="F17" s="27">
        <f>SUM(F12:F16)</f>
        <v>0</v>
      </c>
      <c r="G17" s="36">
        <f t="shared" si="0"/>
        <v>40000</v>
      </c>
    </row>
    <row r="18" spans="1:7" x14ac:dyDescent="0.25">
      <c r="A18" s="3"/>
      <c r="B18" s="4"/>
      <c r="C18" s="37"/>
      <c r="D18" s="37"/>
      <c r="E18" s="37"/>
      <c r="F18" s="37"/>
      <c r="G18" s="34">
        <f t="shared" si="0"/>
        <v>0</v>
      </c>
    </row>
    <row r="19" spans="1:7" x14ac:dyDescent="0.25">
      <c r="A19" s="2" t="s">
        <v>48</v>
      </c>
      <c r="B19" s="1" t="s">
        <v>52</v>
      </c>
      <c r="C19" s="33">
        <v>0</v>
      </c>
      <c r="D19" s="33">
        <v>0</v>
      </c>
      <c r="E19" s="33">
        <v>0</v>
      </c>
      <c r="F19" s="33">
        <v>0</v>
      </c>
      <c r="G19" s="35">
        <f t="shared" si="0"/>
        <v>0</v>
      </c>
    </row>
    <row r="20" spans="1:7" x14ac:dyDescent="0.25">
      <c r="A20" s="2" t="s">
        <v>49</v>
      </c>
      <c r="B20" s="1" t="s">
        <v>79</v>
      </c>
      <c r="C20" s="33">
        <v>0</v>
      </c>
      <c r="D20" s="33">
        <v>0</v>
      </c>
      <c r="E20" s="33">
        <v>0</v>
      </c>
      <c r="F20" s="33">
        <v>0</v>
      </c>
      <c r="G20" s="35">
        <f t="shared" si="0"/>
        <v>0</v>
      </c>
    </row>
    <row r="21" spans="1:7" ht="15.75" thickBot="1" x14ac:dyDescent="0.3">
      <c r="A21" s="2" t="s">
        <v>50</v>
      </c>
      <c r="B21" s="1" t="s">
        <v>54</v>
      </c>
      <c r="C21" s="33">
        <v>12000</v>
      </c>
      <c r="D21" s="33">
        <v>0</v>
      </c>
      <c r="E21" s="33">
        <v>0</v>
      </c>
      <c r="F21" s="33">
        <v>0</v>
      </c>
      <c r="G21" s="35">
        <f t="shared" si="0"/>
        <v>12000</v>
      </c>
    </row>
    <row r="22" spans="1:7" ht="15.75" thickBot="1" x14ac:dyDescent="0.3">
      <c r="A22" s="9" t="s">
        <v>51</v>
      </c>
      <c r="B22" s="10" t="s">
        <v>5</v>
      </c>
      <c r="C22" s="27">
        <f>SUM(C19:C21)</f>
        <v>12000</v>
      </c>
      <c r="D22" s="27">
        <f>SUM(D19:D21)</f>
        <v>0</v>
      </c>
      <c r="E22" s="27">
        <f>SUM(E19:E21)</f>
        <v>0</v>
      </c>
      <c r="F22" s="27">
        <f>SUM(F19:F21)</f>
        <v>0</v>
      </c>
      <c r="G22" s="36">
        <f t="shared" si="0"/>
        <v>12000</v>
      </c>
    </row>
    <row r="23" spans="1:7" ht="15.75" thickBot="1" x14ac:dyDescent="0.3">
      <c r="A23" s="3"/>
      <c r="B23" s="4"/>
      <c r="C23" s="37"/>
      <c r="D23" s="37"/>
      <c r="E23" s="37"/>
      <c r="F23" s="37"/>
      <c r="G23" s="34">
        <f t="shared" si="0"/>
        <v>0</v>
      </c>
    </row>
    <row r="24" spans="1:7" ht="16.5" thickBot="1" x14ac:dyDescent="0.3">
      <c r="A24" s="48" t="s">
        <v>55</v>
      </c>
      <c r="B24" s="49"/>
      <c r="C24" s="39">
        <f>C10+C17+C22</f>
        <v>133301</v>
      </c>
      <c r="D24" s="39">
        <f>D10+D17+D22</f>
        <v>0</v>
      </c>
      <c r="E24" s="39">
        <f>E10+E17+E22</f>
        <v>0</v>
      </c>
      <c r="F24" s="39">
        <f>F10+F17+F22</f>
        <v>0</v>
      </c>
      <c r="G24" s="40">
        <f t="shared" si="0"/>
        <v>133301</v>
      </c>
    </row>
    <row r="25" spans="1:7" x14ac:dyDescent="0.25">
      <c r="A25" s="3"/>
      <c r="B25" s="4"/>
      <c r="C25" s="37"/>
      <c r="D25" s="37"/>
      <c r="E25" s="37"/>
      <c r="F25" s="37"/>
      <c r="G25" s="34">
        <f t="shared" si="0"/>
        <v>0</v>
      </c>
    </row>
    <row r="26" spans="1:7" x14ac:dyDescent="0.25">
      <c r="A26" s="2" t="s">
        <v>6</v>
      </c>
      <c r="B26" s="1" t="s">
        <v>17</v>
      </c>
      <c r="C26" s="33">
        <v>800000</v>
      </c>
      <c r="D26" s="33">
        <v>0</v>
      </c>
      <c r="E26" s="33">
        <v>0</v>
      </c>
      <c r="F26" s="33">
        <v>0</v>
      </c>
      <c r="G26" s="35">
        <f t="shared" si="0"/>
        <v>800000</v>
      </c>
    </row>
    <row r="27" spans="1:7" x14ac:dyDescent="0.25">
      <c r="A27" s="2" t="s">
        <v>7</v>
      </c>
      <c r="B27" s="1" t="s">
        <v>18</v>
      </c>
      <c r="C27" s="33">
        <v>0</v>
      </c>
      <c r="D27" s="33">
        <v>0</v>
      </c>
      <c r="E27" s="33">
        <v>0</v>
      </c>
      <c r="F27" s="33">
        <v>0</v>
      </c>
      <c r="G27" s="35">
        <f t="shared" si="0"/>
        <v>0</v>
      </c>
    </row>
    <row r="28" spans="1:7" x14ac:dyDescent="0.25">
      <c r="A28" s="2" t="s">
        <v>8</v>
      </c>
      <c r="B28" s="1" t="s">
        <v>19</v>
      </c>
      <c r="C28" s="33">
        <v>0</v>
      </c>
      <c r="D28" s="33">
        <v>0</v>
      </c>
      <c r="E28" s="33">
        <v>0</v>
      </c>
      <c r="F28" s="33">
        <v>0</v>
      </c>
      <c r="G28" s="35">
        <f t="shared" si="0"/>
        <v>0</v>
      </c>
    </row>
    <row r="29" spans="1:7" x14ac:dyDescent="0.25">
      <c r="A29" s="2" t="s">
        <v>9</v>
      </c>
      <c r="B29" s="1" t="s">
        <v>20</v>
      </c>
      <c r="C29" s="33">
        <v>0</v>
      </c>
      <c r="D29" s="33">
        <v>0</v>
      </c>
      <c r="E29" s="33">
        <v>0</v>
      </c>
      <c r="F29" s="33">
        <v>0</v>
      </c>
      <c r="G29" s="35">
        <f t="shared" si="0"/>
        <v>0</v>
      </c>
    </row>
    <row r="30" spans="1:7" x14ac:dyDescent="0.25">
      <c r="A30" s="2" t="s">
        <v>10</v>
      </c>
      <c r="B30" s="1" t="s">
        <v>21</v>
      </c>
      <c r="C30" s="33">
        <v>0</v>
      </c>
      <c r="D30" s="33">
        <v>0</v>
      </c>
      <c r="E30" s="33">
        <v>0</v>
      </c>
      <c r="F30" s="33">
        <v>0</v>
      </c>
      <c r="G30" s="35">
        <f t="shared" si="0"/>
        <v>0</v>
      </c>
    </row>
    <row r="31" spans="1:7" x14ac:dyDescent="0.25">
      <c r="A31" s="2" t="s">
        <v>11</v>
      </c>
      <c r="B31" s="1" t="s">
        <v>24</v>
      </c>
      <c r="C31" s="33">
        <f>-(D31+E31+F31)</f>
        <v>-2986</v>
      </c>
      <c r="D31" s="33">
        <v>254</v>
      </c>
      <c r="E31" s="33">
        <v>2605</v>
      </c>
      <c r="F31" s="33">
        <v>127</v>
      </c>
      <c r="G31" s="35">
        <f>C31+E31+F31+D31</f>
        <v>0</v>
      </c>
    </row>
    <row r="32" spans="1:7" x14ac:dyDescent="0.25">
      <c r="A32" s="2" t="s">
        <v>12</v>
      </c>
      <c r="B32" s="1" t="s">
        <v>22</v>
      </c>
      <c r="C32" s="33">
        <v>0</v>
      </c>
      <c r="D32" s="33">
        <v>0</v>
      </c>
      <c r="E32" s="33">
        <v>0</v>
      </c>
      <c r="F32" s="33">
        <v>0</v>
      </c>
      <c r="G32" s="35">
        <f t="shared" si="0"/>
        <v>0</v>
      </c>
    </row>
    <row r="33" spans="1:7" x14ac:dyDescent="0.25">
      <c r="A33" s="2" t="s">
        <v>13</v>
      </c>
      <c r="B33" s="1" t="s">
        <v>23</v>
      </c>
      <c r="C33" s="33">
        <v>0</v>
      </c>
      <c r="D33" s="33">
        <v>0</v>
      </c>
      <c r="E33" s="33">
        <v>0</v>
      </c>
      <c r="F33" s="33">
        <v>0</v>
      </c>
      <c r="G33" s="35">
        <f t="shared" si="0"/>
        <v>0</v>
      </c>
    </row>
    <row r="34" spans="1:7" x14ac:dyDescent="0.25">
      <c r="A34" s="2" t="s">
        <v>14</v>
      </c>
      <c r="B34" s="1" t="s">
        <v>16</v>
      </c>
      <c r="C34" s="33">
        <v>0</v>
      </c>
      <c r="D34" s="33">
        <v>0</v>
      </c>
      <c r="E34" s="33">
        <v>0</v>
      </c>
      <c r="F34" s="33">
        <v>0</v>
      </c>
      <c r="G34" s="35">
        <f t="shared" si="0"/>
        <v>0</v>
      </c>
    </row>
    <row r="35" spans="1:7" ht="15.75" thickBot="1" x14ac:dyDescent="0.3">
      <c r="A35" s="7" t="s">
        <v>15</v>
      </c>
      <c r="B35" s="8" t="s">
        <v>80</v>
      </c>
      <c r="C35" s="33">
        <v>0</v>
      </c>
      <c r="D35" s="33">
        <v>0</v>
      </c>
      <c r="E35" s="24">
        <v>0</v>
      </c>
      <c r="F35" s="24">
        <v>0</v>
      </c>
      <c r="G35" s="41">
        <f t="shared" si="0"/>
        <v>0</v>
      </c>
    </row>
    <row r="36" spans="1:7" ht="15.75" thickBot="1" x14ac:dyDescent="0.3">
      <c r="A36" s="9" t="s">
        <v>25</v>
      </c>
      <c r="B36" s="10" t="s">
        <v>26</v>
      </c>
      <c r="C36" s="27">
        <f>SUM(C26:C35)</f>
        <v>797014</v>
      </c>
      <c r="D36" s="27">
        <f>SUM(D26:D35)</f>
        <v>254</v>
      </c>
      <c r="E36" s="27">
        <f>SUM(E26:E35)</f>
        <v>2605</v>
      </c>
      <c r="F36" s="27">
        <f>SUM(F26:F35)</f>
        <v>127</v>
      </c>
      <c r="G36" s="36">
        <f>C36+E36+F36+D36</f>
        <v>800000</v>
      </c>
    </row>
    <row r="37" spans="1:7" ht="15.75" thickBot="1" x14ac:dyDescent="0.3">
      <c r="A37" s="11"/>
      <c r="B37" s="12"/>
      <c r="C37" s="42"/>
      <c r="D37" s="42"/>
      <c r="E37" s="42"/>
      <c r="F37" s="42"/>
      <c r="G37" s="38">
        <f t="shared" si="0"/>
        <v>0</v>
      </c>
    </row>
    <row r="38" spans="1:7" ht="16.5" thickBot="1" x14ac:dyDescent="0.3">
      <c r="A38" s="48" t="s">
        <v>56</v>
      </c>
      <c r="B38" s="49"/>
      <c r="C38" s="39">
        <f>C24+C36</f>
        <v>930315</v>
      </c>
      <c r="D38" s="39">
        <f>D24+D36</f>
        <v>254</v>
      </c>
      <c r="E38" s="39">
        <f>E24+E36</f>
        <v>2605</v>
      </c>
      <c r="F38" s="39">
        <f>F24+F36</f>
        <v>127</v>
      </c>
      <c r="G38" s="40">
        <f>C38+E38+F38+D38</f>
        <v>933301</v>
      </c>
    </row>
    <row r="39" spans="1:7" x14ac:dyDescent="0.25">
      <c r="A39" s="43" t="s">
        <v>84</v>
      </c>
    </row>
  </sheetData>
  <mergeCells count="3">
    <mergeCell ref="A24:B24"/>
    <mergeCell ref="A38:B38"/>
    <mergeCell ref="A2:G2"/>
  </mergeCells>
  <phoneticPr fontId="6" type="noConversion"/>
  <pageMargins left="0.7" right="0.7" top="0.75" bottom="0.75" header="0.3" footer="0.3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2"/>
  <sheetViews>
    <sheetView topLeftCell="A34" workbookViewId="0">
      <selection activeCell="D39" sqref="D39"/>
    </sheetView>
  </sheetViews>
  <sheetFormatPr defaultRowHeight="15" x14ac:dyDescent="0.25"/>
  <cols>
    <col min="1" max="1" width="9.5703125" customWidth="1"/>
    <col min="2" max="2" width="40" customWidth="1"/>
    <col min="3" max="4" width="14.5703125" style="13" customWidth="1"/>
    <col min="5" max="5" width="14.28515625" style="13" customWidth="1"/>
    <col min="6" max="6" width="14.5703125" style="13" customWidth="1"/>
  </cols>
  <sheetData>
    <row r="1" spans="1:6" x14ac:dyDescent="0.25">
      <c r="F1" s="14" t="s">
        <v>77</v>
      </c>
    </row>
    <row r="2" spans="1:6" ht="15.75" x14ac:dyDescent="0.25">
      <c r="A2" s="51" t="s">
        <v>58</v>
      </c>
      <c r="B2" s="51"/>
      <c r="C2" s="51"/>
      <c r="D2" s="51"/>
      <c r="E2" s="51"/>
      <c r="F2" s="51"/>
    </row>
    <row r="3" spans="1:6" ht="15.75" thickBot="1" x14ac:dyDescent="0.3">
      <c r="F3" s="14" t="s">
        <v>27</v>
      </c>
    </row>
    <row r="4" spans="1:6" ht="32.25" thickBot="1" x14ac:dyDescent="0.3">
      <c r="A4" s="5" t="s">
        <v>4</v>
      </c>
      <c r="B4" s="6" t="s">
        <v>0</v>
      </c>
      <c r="C4" s="31" t="s">
        <v>57</v>
      </c>
      <c r="D4" s="31" t="s">
        <v>2</v>
      </c>
      <c r="E4" s="31" t="s">
        <v>1</v>
      </c>
      <c r="F4" s="32" t="s">
        <v>3</v>
      </c>
    </row>
    <row r="5" spans="1:6" x14ac:dyDescent="0.25">
      <c r="A5" s="47" t="s">
        <v>89</v>
      </c>
      <c r="B5" s="44" t="s">
        <v>90</v>
      </c>
      <c r="C5" s="37">
        <v>81301</v>
      </c>
      <c r="D5" s="37">
        <v>0</v>
      </c>
      <c r="E5" s="45">
        <v>0</v>
      </c>
      <c r="F5" s="46">
        <v>81301</v>
      </c>
    </row>
    <row r="6" spans="1:6" ht="15.75" thickBot="1" x14ac:dyDescent="0.3">
      <c r="A6" s="7"/>
      <c r="B6" s="8"/>
      <c r="C6" s="24">
        <v>0</v>
      </c>
      <c r="D6" s="24">
        <v>0</v>
      </c>
      <c r="E6" s="25">
        <v>0</v>
      </c>
      <c r="F6" s="26">
        <v>0</v>
      </c>
    </row>
    <row r="7" spans="1:6" ht="15.75" thickBot="1" x14ac:dyDescent="0.3">
      <c r="A7" s="52" t="s">
        <v>59</v>
      </c>
      <c r="B7" s="53"/>
      <c r="C7" s="27">
        <v>81301</v>
      </c>
      <c r="D7" s="27">
        <v>0</v>
      </c>
      <c r="E7" s="28">
        <v>0</v>
      </c>
      <c r="F7" s="29">
        <v>81301</v>
      </c>
    </row>
    <row r="8" spans="1:6" x14ac:dyDescent="0.25">
      <c r="A8" s="43" t="s">
        <v>84</v>
      </c>
    </row>
    <row r="10" spans="1:6" x14ac:dyDescent="0.25">
      <c r="F10" s="14" t="s">
        <v>76</v>
      </c>
    </row>
    <row r="11" spans="1:6" ht="15.75" x14ac:dyDescent="0.25">
      <c r="A11" s="51" t="s">
        <v>60</v>
      </c>
      <c r="B11" s="51"/>
      <c r="C11" s="51"/>
      <c r="D11" s="51"/>
      <c r="E11" s="51"/>
      <c r="F11" s="51"/>
    </row>
    <row r="12" spans="1:6" ht="15.75" thickBot="1" x14ac:dyDescent="0.3">
      <c r="F12" s="14" t="s">
        <v>27</v>
      </c>
    </row>
    <row r="13" spans="1:6" ht="32.25" thickBot="1" x14ac:dyDescent="0.3">
      <c r="A13" s="15" t="s">
        <v>4</v>
      </c>
      <c r="B13" s="16" t="s">
        <v>0</v>
      </c>
      <c r="C13" s="19" t="s">
        <v>57</v>
      </c>
      <c r="D13" s="19" t="s">
        <v>2</v>
      </c>
      <c r="E13" s="19" t="s">
        <v>1</v>
      </c>
      <c r="F13" s="20" t="s">
        <v>3</v>
      </c>
    </row>
    <row r="14" spans="1:6" x14ac:dyDescent="0.25">
      <c r="A14" s="17"/>
      <c r="B14" s="18"/>
      <c r="C14" s="21">
        <v>0</v>
      </c>
      <c r="D14" s="21">
        <v>0</v>
      </c>
      <c r="E14" s="22">
        <v>0</v>
      </c>
      <c r="F14" s="23">
        <v>0</v>
      </c>
    </row>
    <row r="15" spans="1:6" ht="15.75" thickBot="1" x14ac:dyDescent="0.3">
      <c r="A15" s="7"/>
      <c r="B15" s="8"/>
      <c r="C15" s="24">
        <v>0</v>
      </c>
      <c r="D15" s="24">
        <v>0</v>
      </c>
      <c r="E15" s="25">
        <v>0</v>
      </c>
      <c r="F15" s="26">
        <v>0</v>
      </c>
    </row>
    <row r="16" spans="1:6" ht="15.75" thickBot="1" x14ac:dyDescent="0.3">
      <c r="A16" s="52" t="s">
        <v>59</v>
      </c>
      <c r="B16" s="53"/>
      <c r="C16" s="27">
        <v>0</v>
      </c>
      <c r="D16" s="27">
        <v>0</v>
      </c>
      <c r="E16" s="28">
        <v>0</v>
      </c>
      <c r="F16" s="29">
        <v>0</v>
      </c>
    </row>
    <row r="17" spans="1:6" x14ac:dyDescent="0.25">
      <c r="A17" s="43" t="s">
        <v>84</v>
      </c>
    </row>
    <row r="19" spans="1:6" x14ac:dyDescent="0.25">
      <c r="F19" s="14" t="s">
        <v>75</v>
      </c>
    </row>
    <row r="20" spans="1:6" ht="15.75" x14ac:dyDescent="0.25">
      <c r="A20" s="51" t="s">
        <v>64</v>
      </c>
      <c r="B20" s="51"/>
      <c r="C20" s="51"/>
      <c r="D20" s="51"/>
      <c r="E20" s="51"/>
      <c r="F20" s="51"/>
    </row>
    <row r="21" spans="1:6" ht="15.75" thickBot="1" x14ac:dyDescent="0.3">
      <c r="F21" s="14" t="s">
        <v>27</v>
      </c>
    </row>
    <row r="22" spans="1:6" ht="32.25" thickBot="1" x14ac:dyDescent="0.3">
      <c r="A22" s="15" t="s">
        <v>4</v>
      </c>
      <c r="B22" s="16" t="s">
        <v>0</v>
      </c>
      <c r="C22" s="19" t="s">
        <v>57</v>
      </c>
      <c r="D22" s="19" t="s">
        <v>2</v>
      </c>
      <c r="E22" s="19" t="s">
        <v>1</v>
      </c>
      <c r="F22" s="20" t="s">
        <v>3</v>
      </c>
    </row>
    <row r="23" spans="1:6" x14ac:dyDescent="0.25">
      <c r="A23" s="17"/>
      <c r="B23" s="18"/>
      <c r="C23" s="21">
        <v>0</v>
      </c>
      <c r="D23" s="21">
        <v>0</v>
      </c>
      <c r="E23" s="22">
        <v>0</v>
      </c>
      <c r="F23" s="23">
        <v>0</v>
      </c>
    </row>
    <row r="24" spans="1:6" ht="15.75" thickBot="1" x14ac:dyDescent="0.3">
      <c r="A24" s="7"/>
      <c r="B24" s="8"/>
      <c r="C24" s="24">
        <v>0</v>
      </c>
      <c r="D24" s="24">
        <v>0</v>
      </c>
      <c r="E24" s="25">
        <v>0</v>
      </c>
      <c r="F24" s="26">
        <v>0</v>
      </c>
    </row>
    <row r="25" spans="1:6" ht="15.75" thickBot="1" x14ac:dyDescent="0.3">
      <c r="A25" s="52" t="s">
        <v>59</v>
      </c>
      <c r="B25" s="53"/>
      <c r="C25" s="27">
        <v>0</v>
      </c>
      <c r="D25" s="27">
        <v>0</v>
      </c>
      <c r="E25" s="28">
        <v>0</v>
      </c>
      <c r="F25" s="29">
        <v>0</v>
      </c>
    </row>
    <row r="26" spans="1:6" x14ac:dyDescent="0.25">
      <c r="A26" s="43" t="s">
        <v>84</v>
      </c>
    </row>
    <row r="28" spans="1:6" x14ac:dyDescent="0.25">
      <c r="F28" s="14" t="s">
        <v>74</v>
      </c>
    </row>
    <row r="29" spans="1:6" ht="15.75" x14ac:dyDescent="0.25">
      <c r="A29" s="51" t="s">
        <v>65</v>
      </c>
      <c r="B29" s="51"/>
      <c r="C29" s="51"/>
      <c r="D29" s="51"/>
      <c r="E29" s="51"/>
      <c r="F29" s="51"/>
    </row>
    <row r="30" spans="1:6" ht="15.75" thickBot="1" x14ac:dyDescent="0.3">
      <c r="F30" s="14" t="s">
        <v>27</v>
      </c>
    </row>
    <row r="31" spans="1:6" ht="32.25" thickBot="1" x14ac:dyDescent="0.3">
      <c r="A31" s="5" t="s">
        <v>4</v>
      </c>
      <c r="B31" s="6" t="s">
        <v>0</v>
      </c>
      <c r="C31" s="31" t="s">
        <v>57</v>
      </c>
      <c r="D31" s="31" t="s">
        <v>2</v>
      </c>
      <c r="E31" s="31" t="s">
        <v>1</v>
      </c>
      <c r="F31" s="32" t="s">
        <v>3</v>
      </c>
    </row>
    <row r="32" spans="1:6" ht="31.5" customHeight="1" x14ac:dyDescent="0.25">
      <c r="A32" s="3" t="s">
        <v>32</v>
      </c>
      <c r="B32" s="54" t="s">
        <v>83</v>
      </c>
      <c r="C32" s="37">
        <v>0</v>
      </c>
      <c r="D32" s="37">
        <v>0</v>
      </c>
      <c r="E32" s="45">
        <v>0</v>
      </c>
      <c r="F32" s="46">
        <v>0</v>
      </c>
    </row>
    <row r="33" spans="1:6" ht="15.75" thickBot="1" x14ac:dyDescent="0.3">
      <c r="A33" s="7"/>
      <c r="B33" s="8"/>
      <c r="C33" s="24">
        <v>0</v>
      </c>
      <c r="D33" s="24">
        <v>0</v>
      </c>
      <c r="E33" s="25">
        <v>0</v>
      </c>
      <c r="F33" s="26">
        <v>0</v>
      </c>
    </row>
    <row r="34" spans="1:6" ht="15.75" thickBot="1" x14ac:dyDescent="0.3">
      <c r="A34" s="52" t="s">
        <v>59</v>
      </c>
      <c r="B34" s="53"/>
      <c r="C34" s="27">
        <v>0</v>
      </c>
      <c r="D34" s="27">
        <v>0</v>
      </c>
      <c r="E34" s="28">
        <v>0</v>
      </c>
      <c r="F34" s="29">
        <v>0</v>
      </c>
    </row>
    <row r="35" spans="1:6" x14ac:dyDescent="0.25">
      <c r="A35" s="43" t="s">
        <v>84</v>
      </c>
    </row>
    <row r="37" spans="1:6" x14ac:dyDescent="0.25">
      <c r="F37" s="14" t="s">
        <v>73</v>
      </c>
    </row>
    <row r="38" spans="1:6" ht="15.75" x14ac:dyDescent="0.25">
      <c r="A38" s="51" t="s">
        <v>66</v>
      </c>
      <c r="B38" s="51"/>
      <c r="C38" s="51"/>
      <c r="D38" s="51"/>
      <c r="E38" s="51"/>
      <c r="F38" s="51"/>
    </row>
    <row r="39" spans="1:6" ht="15.75" thickBot="1" x14ac:dyDescent="0.3">
      <c r="F39" s="14" t="s">
        <v>27</v>
      </c>
    </row>
    <row r="40" spans="1:6" ht="32.25" thickBot="1" x14ac:dyDescent="0.3">
      <c r="A40" s="15" t="s">
        <v>4</v>
      </c>
      <c r="B40" s="16" t="s">
        <v>0</v>
      </c>
      <c r="C40" s="19" t="s">
        <v>57</v>
      </c>
      <c r="D40" s="19" t="s">
        <v>2</v>
      </c>
      <c r="E40" s="19" t="s">
        <v>1</v>
      </c>
      <c r="F40" s="20" t="s">
        <v>3</v>
      </c>
    </row>
    <row r="41" spans="1:6" x14ac:dyDescent="0.25">
      <c r="A41" s="17"/>
      <c r="B41" s="18"/>
      <c r="C41" s="21">
        <v>0</v>
      </c>
      <c r="D41" s="21">
        <v>0</v>
      </c>
      <c r="E41" s="22">
        <v>0</v>
      </c>
      <c r="F41" s="23">
        <v>0</v>
      </c>
    </row>
    <row r="42" spans="1:6" ht="15.75" thickBot="1" x14ac:dyDescent="0.3">
      <c r="A42" s="7"/>
      <c r="B42" s="8"/>
      <c r="C42" s="24">
        <v>0</v>
      </c>
      <c r="D42" s="24">
        <v>0</v>
      </c>
      <c r="E42" s="25">
        <v>0</v>
      </c>
      <c r="F42" s="26">
        <v>0</v>
      </c>
    </row>
    <row r="43" spans="1:6" ht="15.75" thickBot="1" x14ac:dyDescent="0.3">
      <c r="A43" s="52" t="s">
        <v>59</v>
      </c>
      <c r="B43" s="53"/>
      <c r="C43" s="27">
        <v>0</v>
      </c>
      <c r="D43" s="27">
        <v>0</v>
      </c>
      <c r="E43" s="28">
        <v>0</v>
      </c>
      <c r="F43" s="29">
        <v>0</v>
      </c>
    </row>
    <row r="44" spans="1:6" x14ac:dyDescent="0.25">
      <c r="A44" s="43" t="s">
        <v>84</v>
      </c>
    </row>
    <row r="46" spans="1:6" x14ac:dyDescent="0.25">
      <c r="F46" s="14" t="s">
        <v>72</v>
      </c>
    </row>
    <row r="47" spans="1:6" ht="15.75" x14ac:dyDescent="0.25">
      <c r="A47" s="51" t="s">
        <v>67</v>
      </c>
      <c r="B47" s="51"/>
      <c r="C47" s="51"/>
      <c r="D47" s="51"/>
      <c r="E47" s="51"/>
      <c r="F47" s="51"/>
    </row>
    <row r="48" spans="1:6" ht="15.75" thickBot="1" x14ac:dyDescent="0.3">
      <c r="F48" s="14" t="s">
        <v>27</v>
      </c>
    </row>
    <row r="49" spans="1:6" ht="32.25" thickBot="1" x14ac:dyDescent="0.3">
      <c r="A49" s="15" t="s">
        <v>4</v>
      </c>
      <c r="B49" s="16" t="s">
        <v>0</v>
      </c>
      <c r="C49" s="19" t="s">
        <v>57</v>
      </c>
      <c r="D49" s="19" t="s">
        <v>2</v>
      </c>
      <c r="E49" s="19" t="s">
        <v>1</v>
      </c>
      <c r="F49" s="20" t="s">
        <v>3</v>
      </c>
    </row>
    <row r="50" spans="1:6" x14ac:dyDescent="0.25">
      <c r="A50" s="17" t="s">
        <v>68</v>
      </c>
      <c r="B50" s="18" t="s">
        <v>69</v>
      </c>
      <c r="C50" s="21">
        <v>12000</v>
      </c>
      <c r="D50" s="21">
        <v>0</v>
      </c>
      <c r="E50" s="22">
        <v>0</v>
      </c>
      <c r="F50" s="23">
        <v>12000</v>
      </c>
    </row>
    <row r="51" spans="1:6" ht="15.75" thickBot="1" x14ac:dyDescent="0.3">
      <c r="A51" s="7"/>
      <c r="B51" s="8"/>
      <c r="C51" s="24">
        <v>0</v>
      </c>
      <c r="D51" s="24">
        <v>0</v>
      </c>
      <c r="E51" s="25">
        <v>0</v>
      </c>
      <c r="F51" s="26">
        <v>0</v>
      </c>
    </row>
    <row r="52" spans="1:6" ht="15.75" thickBot="1" x14ac:dyDescent="0.3">
      <c r="A52" s="52" t="s">
        <v>59</v>
      </c>
      <c r="B52" s="53"/>
      <c r="C52" s="27">
        <v>12000</v>
      </c>
      <c r="D52" s="27">
        <v>0</v>
      </c>
      <c r="E52" s="28">
        <v>0</v>
      </c>
      <c r="F52" s="29">
        <v>12000</v>
      </c>
    </row>
    <row r="53" spans="1:6" x14ac:dyDescent="0.25">
      <c r="A53" s="43" t="s">
        <v>84</v>
      </c>
    </row>
    <row r="55" spans="1:6" x14ac:dyDescent="0.25">
      <c r="F55" s="14" t="s">
        <v>85</v>
      </c>
    </row>
    <row r="56" spans="1:6" ht="15.75" x14ac:dyDescent="0.25">
      <c r="A56" s="51" t="s">
        <v>86</v>
      </c>
      <c r="B56" s="51"/>
      <c r="C56" s="51"/>
      <c r="D56" s="51"/>
      <c r="E56" s="51"/>
      <c r="F56" s="51"/>
    </row>
    <row r="57" spans="1:6" ht="15.75" thickBot="1" x14ac:dyDescent="0.3">
      <c r="F57" s="14" t="s">
        <v>27</v>
      </c>
    </row>
    <row r="58" spans="1:6" ht="32.25" thickBot="1" x14ac:dyDescent="0.3">
      <c r="A58" s="5" t="s">
        <v>4</v>
      </c>
      <c r="B58" s="6" t="s">
        <v>0</v>
      </c>
      <c r="C58" s="31" t="s">
        <v>57</v>
      </c>
      <c r="D58" s="31" t="s">
        <v>2</v>
      </c>
      <c r="E58" s="31" t="s">
        <v>1</v>
      </c>
      <c r="F58" s="32" t="s">
        <v>3</v>
      </c>
    </row>
    <row r="59" spans="1:6" x14ac:dyDescent="0.25">
      <c r="A59" s="3" t="s">
        <v>87</v>
      </c>
      <c r="B59" s="44" t="s">
        <v>88</v>
      </c>
      <c r="C59" s="37">
        <v>800000</v>
      </c>
      <c r="D59" s="37">
        <v>0</v>
      </c>
      <c r="E59" s="45">
        <v>0</v>
      </c>
      <c r="F59" s="46">
        <v>800000</v>
      </c>
    </row>
    <row r="60" spans="1:6" ht="15.75" thickBot="1" x14ac:dyDescent="0.3">
      <c r="A60" s="7"/>
      <c r="B60" s="8"/>
      <c r="C60" s="24">
        <v>0</v>
      </c>
      <c r="D60" s="24">
        <v>0</v>
      </c>
      <c r="E60" s="25">
        <v>0</v>
      </c>
      <c r="F60" s="26">
        <v>0</v>
      </c>
    </row>
    <row r="61" spans="1:6" ht="15.75" thickBot="1" x14ac:dyDescent="0.3">
      <c r="A61" s="52" t="s">
        <v>59</v>
      </c>
      <c r="B61" s="53"/>
      <c r="C61" s="27">
        <v>800000</v>
      </c>
      <c r="D61" s="27">
        <v>0</v>
      </c>
      <c r="E61" s="28">
        <v>0</v>
      </c>
      <c r="F61" s="29">
        <v>800000</v>
      </c>
    </row>
    <row r="62" spans="1:6" x14ac:dyDescent="0.25">
      <c r="A62" s="43" t="s">
        <v>84</v>
      </c>
    </row>
  </sheetData>
  <mergeCells count="14">
    <mergeCell ref="A56:F56"/>
    <mergeCell ref="A61:B61"/>
    <mergeCell ref="A25:B25"/>
    <mergeCell ref="A20:F20"/>
    <mergeCell ref="A2:F2"/>
    <mergeCell ref="A7:B7"/>
    <mergeCell ref="A11:F11"/>
    <mergeCell ref="A16:B16"/>
    <mergeCell ref="A29:F29"/>
    <mergeCell ref="A52:B52"/>
    <mergeCell ref="A34:B34"/>
    <mergeCell ref="A38:F38"/>
    <mergeCell ref="A43:B43"/>
    <mergeCell ref="A47:F47"/>
  </mergeCells>
  <phoneticPr fontId="6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4.sz.m.-felh.bev.</vt:lpstr>
      <vt:lpstr>4.1-4.7.sz.melléklet</vt:lpstr>
      <vt:lpstr>Munka3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Gáspárné</dc:creator>
  <cp:lastModifiedBy>Katalin</cp:lastModifiedBy>
  <cp:lastPrinted>2015-03-17T12:31:56Z</cp:lastPrinted>
  <dcterms:created xsi:type="dcterms:W3CDTF">2014-02-09T08:54:17Z</dcterms:created>
  <dcterms:modified xsi:type="dcterms:W3CDTF">2016-01-22T17:05:35Z</dcterms:modified>
</cp:coreProperties>
</file>