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55" windowHeight="5385"/>
  </bookViews>
  <sheets>
    <sheet name="3.sz.m.-felh.bev." sheetId="1" r:id="rId1"/>
    <sheet name="3.1.sz.melléklet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J37" i="1" l="1"/>
  <c r="J23" i="1"/>
  <c r="J18" i="1"/>
  <c r="J11" i="1"/>
  <c r="J25" i="1" s="1"/>
  <c r="H37" i="1"/>
  <c r="H23" i="1"/>
  <c r="H18" i="1"/>
  <c r="H25" i="1" s="1"/>
  <c r="H39" i="1" s="1"/>
  <c r="H11" i="1"/>
  <c r="F37" i="1"/>
  <c r="F23" i="1"/>
  <c r="F18" i="1"/>
  <c r="F25" i="1" s="1"/>
  <c r="F39" i="1" s="1"/>
  <c r="F11" i="1"/>
  <c r="D32" i="1"/>
  <c r="D37" i="1" s="1"/>
  <c r="L37" i="1" s="1"/>
  <c r="D23" i="1"/>
  <c r="D18" i="1"/>
  <c r="D11" i="1"/>
  <c r="L11" i="1" s="1"/>
  <c r="L38" i="1"/>
  <c r="L36" i="1"/>
  <c r="L35" i="1"/>
  <c r="L34" i="1"/>
  <c r="L33" i="1"/>
  <c r="L31" i="1"/>
  <c r="L30" i="1"/>
  <c r="L29" i="1"/>
  <c r="L28" i="1"/>
  <c r="L27" i="1"/>
  <c r="L26" i="1"/>
  <c r="L24" i="1"/>
  <c r="L23" i="1"/>
  <c r="L22" i="1"/>
  <c r="L21" i="1"/>
  <c r="L20" i="1"/>
  <c r="L19" i="1"/>
  <c r="L16" i="1"/>
  <c r="L15" i="1"/>
  <c r="L14" i="1"/>
  <c r="L13" i="1"/>
  <c r="L12" i="1"/>
  <c r="L10" i="1"/>
  <c r="L9" i="1"/>
  <c r="L8" i="1"/>
  <c r="L7" i="1"/>
  <c r="L6" i="1"/>
  <c r="L32" i="1" l="1"/>
  <c r="J39" i="1"/>
  <c r="L18" i="1"/>
  <c r="D25" i="1"/>
  <c r="C32" i="1"/>
  <c r="C37" i="1" s="1"/>
  <c r="I37" i="1"/>
  <c r="G37" i="1"/>
  <c r="I23" i="1"/>
  <c r="G23" i="1"/>
  <c r="I18" i="1"/>
  <c r="G18" i="1"/>
  <c r="I11" i="1"/>
  <c r="I25" i="1" s="1"/>
  <c r="G11" i="1"/>
  <c r="G25" i="1" s="1"/>
  <c r="G39" i="1" s="1"/>
  <c r="C23" i="1"/>
  <c r="C18" i="1"/>
  <c r="K18" i="1" s="1"/>
  <c r="C11" i="1"/>
  <c r="E37" i="1"/>
  <c r="E23" i="1"/>
  <c r="E18" i="1"/>
  <c r="E25" i="1" s="1"/>
  <c r="E39" i="1" s="1"/>
  <c r="E11" i="1"/>
  <c r="K7" i="1"/>
  <c r="K8" i="1"/>
  <c r="K9" i="1"/>
  <c r="K10" i="1"/>
  <c r="K12" i="1"/>
  <c r="K19" i="1"/>
  <c r="K20" i="1"/>
  <c r="K22" i="1"/>
  <c r="K24" i="1"/>
  <c r="K26" i="1"/>
  <c r="K27" i="1"/>
  <c r="K28" i="1"/>
  <c r="K29" i="1"/>
  <c r="K30" i="1"/>
  <c r="K31" i="1"/>
  <c r="K33" i="1"/>
  <c r="K34" i="1"/>
  <c r="K35" i="1"/>
  <c r="K36" i="1"/>
  <c r="K38" i="1"/>
  <c r="K16" i="1"/>
  <c r="K14" i="1"/>
  <c r="K6" i="1"/>
  <c r="K13" i="1"/>
  <c r="K15" i="1"/>
  <c r="K21" i="1"/>
  <c r="K23" i="1"/>
  <c r="D39" i="1" l="1"/>
  <c r="L39" i="1" s="1"/>
  <c r="L25" i="1"/>
  <c r="I39" i="1"/>
  <c r="C25" i="1"/>
  <c r="C39" i="1" s="1"/>
  <c r="K11" i="1"/>
  <c r="K32" i="1" l="1"/>
  <c r="K37" i="1"/>
  <c r="K39" i="1"/>
  <c r="K25" i="1"/>
</calcChain>
</file>

<file path=xl/sharedStrings.xml><?xml version="1.0" encoding="utf-8"?>
<sst xmlns="http://schemas.openxmlformats.org/spreadsheetml/2006/main" count="96" uniqueCount="78">
  <si>
    <t>Megnevezés</t>
  </si>
  <si>
    <t>Intézmények</t>
  </si>
  <si>
    <t>Polgármesteri Hivatal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</si>
  <si>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</si>
  <si>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</si>
  <si>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</si>
  <si>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</si>
  <si>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</si>
  <si>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</si>
  <si>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</si>
  <si>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</si>
  <si>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</si>
  <si>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</si>
  <si>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</si>
  <si>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</si>
  <si>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</si>
  <si>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</si>
  <si>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</si>
  <si>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</si>
  <si>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</si>
  <si>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</si>
  <si>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</si>
  <si>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</si>
  <si>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</si>
  <si>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</si>
  <si>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</si>
  <si>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</si>
  <si>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</si>
  <si>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</si>
  <si>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</si>
  <si>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</si>
  <si>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</si>
  <si>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</si>
  <si>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támogatások államháztartáson belülről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</si>
  <si>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</si>
  <si>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</si>
  <si>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</si>
  <si>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</si>
  <si>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</si>
  <si>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</si>
  <si>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</si>
  <si>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</si>
  <si>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</si>
  <si>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</si>
  <si>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</si>
  <si>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</si>
  <si>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Részesedések megszűnéséhez kapcs.bevételek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</si>
  <si>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</si>
  <si>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</si>
  <si>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</si>
  <si>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</si>
  <si>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</si>
  <si>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</si>
  <si>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</si>
  <si>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</si>
  <si>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</si>
  <si>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B21  Felh.célú önkormányzati támogatások</t>
  </si>
  <si>
    <t>Összesen:</t>
  </si>
  <si>
    <t>Felh.c.visszatérítendő tám.,kölcs.ibev.áht.bel.</t>
  </si>
  <si>
    <t>Egyéb felh.c.támogatások bevételei áht.bel.</t>
  </si>
  <si>
    <t>Felh.c.visszatérítendő tám.,kölcs.visszat.áht.b.</t>
  </si>
  <si>
    <t>Polg. Hivatal</t>
  </si>
  <si>
    <t>Önkor-mányzat</t>
  </si>
  <si>
    <t>Felh.c.visszatérítendő tám.,kölcs.visszat.áht.k.</t>
  </si>
  <si>
    <t>Adóssághoz nem kapcs.származékos ügyletek b.</t>
  </si>
  <si>
    <t>Óvoda</t>
  </si>
  <si>
    <t>Műv. Ház</t>
  </si>
  <si>
    <t>B2111</t>
  </si>
  <si>
    <t>Felhalm.c.központi támogatások</t>
  </si>
  <si>
    <t>Pilisborosjenő Község Önkormányzatának 2016. évi felhalmozási bevételek előirányzatai</t>
  </si>
  <si>
    <t>Eredeti ei.</t>
  </si>
  <si>
    <t>Módosított ei.</t>
  </si>
  <si>
    <t>Összesen eredeti ei.</t>
  </si>
  <si>
    <t>Összesen módosított ei.</t>
  </si>
  <si>
    <t>Pilisborosjenő, 2017. április 27.</t>
  </si>
  <si>
    <t>Önkormányzat</t>
  </si>
  <si>
    <t>3. sz.melléklet</t>
  </si>
  <si>
    <t>3.1.sz.melléklet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</si>
</sst>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8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5" fillId="0" borderId="0" xfId="0" applyNumberFormat="1" applyFont="1" applyAlignment="1">
      <alignment horizontal="right"/>
    </xf>
    <xf numFmtId="3" fontId="0" fillId="0" borderId="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1" fillId="0" borderId="18" xfId="0" applyNumberFormat="1" applyFont="1" applyBorder="1"/>
    <xf numFmtId="3" fontId="0" fillId="0" borderId="4" xfId="0" applyNumberFormat="1" applyBorder="1"/>
    <xf numFmtId="3" fontId="0" fillId="0" borderId="21" xfId="0" applyNumberFormat="1" applyBorder="1"/>
    <xf numFmtId="3" fontId="4" fillId="0" borderId="6" xfId="0" applyNumberFormat="1" applyFont="1" applyBorder="1"/>
    <xf numFmtId="3" fontId="4" fillId="0" borderId="18" xfId="0" applyNumberFormat="1" applyFont="1" applyBorder="1"/>
    <xf numFmtId="3" fontId="0" fillId="0" borderId="22" xfId="0" applyNumberFormat="1" applyBorder="1"/>
    <xf numFmtId="3" fontId="0" fillId="0" borderId="10" xfId="0" applyNumberFormat="1" applyBorder="1"/>
    <xf numFmtId="0" fontId="7" fillId="0" borderId="4" xfId="0" applyFont="1" applyFill="1" applyBorder="1"/>
    <xf numFmtId="3" fontId="0" fillId="0" borderId="25" xfId="0" applyNumberFormat="1" applyBorder="1"/>
    <xf numFmtId="3" fontId="1" fillId="0" borderId="26" xfId="0" applyNumberFormat="1" applyFont="1" applyBorder="1"/>
    <xf numFmtId="0" fontId="7" fillId="0" borderId="3" xfId="0" applyFont="1" applyFill="1" applyBorder="1"/>
    <xf numFmtId="0" fontId="8" fillId="0" borderId="9" xfId="0" applyFont="1" applyFill="1" applyBorder="1"/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selection activeCell="L2" sqref="L2"/>
    </sheetView>
  </sheetViews>
  <sheetFormatPr defaultRowHeight="15" x14ac:dyDescent="0.25"/>
  <cols>
    <col min="1" max="1" width="8.5703125" customWidth="1"/>
    <col min="2" max="2" width="42.5703125" customWidth="1"/>
    <col min="3" max="3" width="9.42578125" style="11" customWidth="1"/>
    <col min="4" max="4" width="13.140625" style="11" customWidth="1"/>
    <col min="5" max="5" width="9" style="11" customWidth="1"/>
    <col min="6" max="6" width="12.42578125" style="11" customWidth="1"/>
    <col min="7" max="7" width="9" style="11" customWidth="1"/>
    <col min="8" max="8" width="11.85546875" style="11" customWidth="1"/>
    <col min="9" max="9" width="9" style="11" customWidth="1"/>
    <col min="10" max="10" width="12.28515625" style="11" customWidth="1"/>
    <col min="11" max="11" width="11" style="11" customWidth="1"/>
    <col min="12" max="12" width="12" style="11" customWidth="1"/>
  </cols>
  <sheetData>
    <row r="1" spans="1:12" x14ac:dyDescent="0.25">
      <c r="K1" s="12"/>
      <c r="L1" s="12" t="s">
        <v>76</v>
      </c>
    </row>
    <row r="2" spans="1:12" ht="15.75" x14ac:dyDescent="0.25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/>
    </row>
    <row r="3" spans="1:12" ht="15.75" thickBot="1" x14ac:dyDescent="0.3">
      <c r="K3" s="19"/>
      <c r="L3" s="19" t="s">
        <v>26</v>
      </c>
    </row>
    <row r="4" spans="1:12" ht="30.75" customHeight="1" thickBot="1" x14ac:dyDescent="0.3">
      <c r="A4" s="47" t="s">
        <v>3</v>
      </c>
      <c r="B4" s="45" t="s">
        <v>0</v>
      </c>
      <c r="C4" s="43" t="s">
        <v>62</v>
      </c>
      <c r="D4" s="44"/>
      <c r="E4" s="43" t="s">
        <v>61</v>
      </c>
      <c r="F4" s="44"/>
      <c r="G4" s="43" t="s">
        <v>65</v>
      </c>
      <c r="H4" s="44"/>
      <c r="I4" s="43" t="s">
        <v>66</v>
      </c>
      <c r="J4" s="44"/>
      <c r="K4" s="38" t="s">
        <v>72</v>
      </c>
      <c r="L4" s="36" t="s">
        <v>73</v>
      </c>
    </row>
    <row r="5" spans="1:12" ht="30.75" customHeight="1" thickBot="1" x14ac:dyDescent="0.3">
      <c r="A5" s="48"/>
      <c r="B5" s="46"/>
      <c r="C5" s="35" t="s">
        <v>70</v>
      </c>
      <c r="D5" s="35" t="s">
        <v>71</v>
      </c>
      <c r="E5" s="35" t="s">
        <v>70</v>
      </c>
      <c r="F5" s="35" t="s">
        <v>71</v>
      </c>
      <c r="G5" s="35" t="s">
        <v>70</v>
      </c>
      <c r="H5" s="35" t="s">
        <v>71</v>
      </c>
      <c r="I5" s="35" t="s">
        <v>70</v>
      </c>
      <c r="J5" s="35" t="s">
        <v>71</v>
      </c>
      <c r="K5" s="39"/>
      <c r="L5" s="37"/>
    </row>
    <row r="6" spans="1:12" x14ac:dyDescent="0.25">
      <c r="A6" s="3" t="s">
        <v>27</v>
      </c>
      <c r="B6" s="4" t="s">
        <v>34</v>
      </c>
      <c r="C6" s="24">
        <v>0</v>
      </c>
      <c r="D6" s="24">
        <v>157852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1">
        <f>C6+G6+I6</f>
        <v>0</v>
      </c>
      <c r="L6" s="21">
        <f>D6+H6+J6</f>
        <v>157852</v>
      </c>
    </row>
    <row r="7" spans="1:12" x14ac:dyDescent="0.25">
      <c r="A7" s="3" t="s">
        <v>28</v>
      </c>
      <c r="B7" s="1" t="s">
        <v>52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2">
        <f t="shared" ref="K7:L38" si="0">C7+G7+I7</f>
        <v>0</v>
      </c>
      <c r="L7" s="22">
        <f t="shared" si="0"/>
        <v>0</v>
      </c>
    </row>
    <row r="8" spans="1:12" x14ac:dyDescent="0.25">
      <c r="A8" s="3" t="s">
        <v>29</v>
      </c>
      <c r="B8" s="1" t="s">
        <v>60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2">
        <f t="shared" si="0"/>
        <v>0</v>
      </c>
      <c r="L8" s="22">
        <f t="shared" si="0"/>
        <v>0</v>
      </c>
    </row>
    <row r="9" spans="1:12" x14ac:dyDescent="0.25">
      <c r="A9" s="3" t="s">
        <v>30</v>
      </c>
      <c r="B9" s="1" t="s">
        <v>58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2">
        <f t="shared" si="0"/>
        <v>0</v>
      </c>
      <c r="L9" s="22">
        <f t="shared" si="0"/>
        <v>0</v>
      </c>
    </row>
    <row r="10" spans="1:12" ht="15.75" thickBot="1" x14ac:dyDescent="0.3">
      <c r="A10" s="3" t="s">
        <v>31</v>
      </c>
      <c r="B10" s="1" t="s">
        <v>59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2">
        <f t="shared" si="0"/>
        <v>0</v>
      </c>
      <c r="L10" s="22">
        <f t="shared" si="0"/>
        <v>0</v>
      </c>
    </row>
    <row r="11" spans="1:12" ht="15.75" thickBot="1" x14ac:dyDescent="0.3">
      <c r="A11" s="7" t="s">
        <v>32</v>
      </c>
      <c r="B11" s="8" t="s">
        <v>33</v>
      </c>
      <c r="C11" s="16">
        <f t="shared" ref="C11:J11" si="1">SUM(C6:C10)</f>
        <v>0</v>
      </c>
      <c r="D11" s="16">
        <f t="shared" si="1"/>
        <v>157852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23">
        <f t="shared" si="0"/>
        <v>0</v>
      </c>
      <c r="L11" s="23">
        <f t="shared" si="0"/>
        <v>157852</v>
      </c>
    </row>
    <row r="12" spans="1:12" x14ac:dyDescent="0.25">
      <c r="A12" s="3"/>
      <c r="B12" s="4"/>
      <c r="C12" s="24"/>
      <c r="D12" s="24"/>
      <c r="E12" s="24"/>
      <c r="F12" s="24"/>
      <c r="G12" s="24"/>
      <c r="H12" s="24"/>
      <c r="I12" s="24"/>
      <c r="J12" s="24"/>
      <c r="K12" s="21">
        <f t="shared" si="0"/>
        <v>0</v>
      </c>
      <c r="L12" s="21">
        <f t="shared" si="0"/>
        <v>0</v>
      </c>
    </row>
    <row r="13" spans="1:12" x14ac:dyDescent="0.25">
      <c r="A13" s="2" t="s">
        <v>35</v>
      </c>
      <c r="B13" s="1" t="s">
        <v>42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2">
        <f t="shared" si="0"/>
        <v>0</v>
      </c>
      <c r="L13" s="22">
        <f t="shared" si="0"/>
        <v>0</v>
      </c>
    </row>
    <row r="14" spans="1:12" x14ac:dyDescent="0.25">
      <c r="A14" s="2" t="s">
        <v>36</v>
      </c>
      <c r="B14" s="1" t="s">
        <v>43</v>
      </c>
      <c r="C14" s="20">
        <v>40000</v>
      </c>
      <c r="D14" s="20">
        <v>40000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2">
        <f t="shared" si="0"/>
        <v>40000</v>
      </c>
      <c r="L14" s="22">
        <f t="shared" si="0"/>
        <v>40000</v>
      </c>
    </row>
    <row r="15" spans="1:12" x14ac:dyDescent="0.25">
      <c r="A15" s="2" t="s">
        <v>37</v>
      </c>
      <c r="B15" s="1" t="s">
        <v>44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2">
        <f t="shared" si="0"/>
        <v>0</v>
      </c>
      <c r="L15" s="22">
        <f t="shared" si="0"/>
        <v>0</v>
      </c>
    </row>
    <row r="16" spans="1:12" x14ac:dyDescent="0.25">
      <c r="A16" s="2" t="s">
        <v>38</v>
      </c>
      <c r="B16" s="1" t="s">
        <v>45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2">
        <f t="shared" si="0"/>
        <v>0</v>
      </c>
      <c r="L16" s="22">
        <f t="shared" si="0"/>
        <v>0</v>
      </c>
    </row>
    <row r="17" spans="1:12" ht="15.75" thickBot="1" x14ac:dyDescent="0.3">
      <c r="A17" s="2" t="s">
        <v>39</v>
      </c>
      <c r="B17" s="10" t="s">
        <v>46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5"/>
      <c r="L17" s="25"/>
    </row>
    <row r="18" spans="1:12" ht="15.75" thickBot="1" x14ac:dyDescent="0.3">
      <c r="A18" s="7" t="s">
        <v>40</v>
      </c>
      <c r="B18" s="8" t="s">
        <v>41</v>
      </c>
      <c r="C18" s="16">
        <f t="shared" ref="C18:J18" si="2">SUM(C13:C17)</f>
        <v>40000</v>
      </c>
      <c r="D18" s="16">
        <f t="shared" si="2"/>
        <v>40000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23">
        <f t="shared" si="0"/>
        <v>40000</v>
      </c>
      <c r="L18" s="23">
        <f t="shared" si="0"/>
        <v>40000</v>
      </c>
    </row>
    <row r="19" spans="1:12" x14ac:dyDescent="0.25">
      <c r="A19" s="3"/>
      <c r="B19" s="4"/>
      <c r="C19" s="24"/>
      <c r="D19" s="24"/>
      <c r="E19" s="24"/>
      <c r="F19" s="24"/>
      <c r="G19" s="24"/>
      <c r="H19" s="24"/>
      <c r="I19" s="24"/>
      <c r="J19" s="24"/>
      <c r="K19" s="21">
        <f t="shared" si="0"/>
        <v>0</v>
      </c>
      <c r="L19" s="21">
        <f t="shared" si="0"/>
        <v>0</v>
      </c>
    </row>
    <row r="20" spans="1:12" x14ac:dyDescent="0.25">
      <c r="A20" s="2" t="s">
        <v>47</v>
      </c>
      <c r="B20" s="1" t="s">
        <v>51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2">
        <f t="shared" si="0"/>
        <v>0</v>
      </c>
      <c r="L20" s="22">
        <f t="shared" si="0"/>
        <v>0</v>
      </c>
    </row>
    <row r="21" spans="1:12" x14ac:dyDescent="0.25">
      <c r="A21" s="2" t="s">
        <v>48</v>
      </c>
      <c r="B21" s="1" t="s">
        <v>63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2">
        <f t="shared" si="0"/>
        <v>0</v>
      </c>
      <c r="L21" s="22">
        <f t="shared" si="0"/>
        <v>0</v>
      </c>
    </row>
    <row r="22" spans="1:12" ht="15.75" thickBot="1" x14ac:dyDescent="0.3">
      <c r="A22" s="2" t="s">
        <v>49</v>
      </c>
      <c r="B22" s="1" t="s">
        <v>53</v>
      </c>
      <c r="C22" s="20">
        <v>12000</v>
      </c>
      <c r="D22" s="20">
        <v>12000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2">
        <f t="shared" si="0"/>
        <v>12000</v>
      </c>
      <c r="L22" s="22">
        <f t="shared" si="0"/>
        <v>12000</v>
      </c>
    </row>
    <row r="23" spans="1:12" ht="15.75" thickBot="1" x14ac:dyDescent="0.3">
      <c r="A23" s="7" t="s">
        <v>50</v>
      </c>
      <c r="B23" s="8" t="s">
        <v>4</v>
      </c>
      <c r="C23" s="16">
        <f t="shared" ref="C23:J23" si="3">SUM(C20:C22)</f>
        <v>12000</v>
      </c>
      <c r="D23" s="16">
        <f t="shared" si="3"/>
        <v>12000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23">
        <f t="shared" si="0"/>
        <v>12000</v>
      </c>
      <c r="L23" s="23">
        <f t="shared" si="0"/>
        <v>12000</v>
      </c>
    </row>
    <row r="24" spans="1:12" ht="15.75" thickBot="1" x14ac:dyDescent="0.3">
      <c r="A24" s="3"/>
      <c r="B24" s="4"/>
      <c r="C24" s="24"/>
      <c r="D24" s="24"/>
      <c r="E24" s="24"/>
      <c r="F24" s="24"/>
      <c r="G24" s="24"/>
      <c r="H24" s="24"/>
      <c r="I24" s="24"/>
      <c r="J24" s="24"/>
      <c r="K24" s="21">
        <f t="shared" si="0"/>
        <v>0</v>
      </c>
      <c r="L24" s="21">
        <f t="shared" si="0"/>
        <v>0</v>
      </c>
    </row>
    <row r="25" spans="1:12" ht="16.5" thickBot="1" x14ac:dyDescent="0.3">
      <c r="A25" s="40" t="s">
        <v>54</v>
      </c>
      <c r="B25" s="41"/>
      <c r="C25" s="26">
        <f t="shared" ref="C25:J25" si="4">C11+C18+C23</f>
        <v>52000</v>
      </c>
      <c r="D25" s="26">
        <f t="shared" si="4"/>
        <v>209852</v>
      </c>
      <c r="E25" s="26">
        <f t="shared" si="4"/>
        <v>0</v>
      </c>
      <c r="F25" s="26">
        <f t="shared" si="4"/>
        <v>0</v>
      </c>
      <c r="G25" s="26">
        <f t="shared" si="4"/>
        <v>0</v>
      </c>
      <c r="H25" s="26">
        <f t="shared" si="4"/>
        <v>0</v>
      </c>
      <c r="I25" s="26">
        <f t="shared" si="4"/>
        <v>0</v>
      </c>
      <c r="J25" s="26">
        <f t="shared" si="4"/>
        <v>0</v>
      </c>
      <c r="K25" s="27">
        <f t="shared" si="0"/>
        <v>52000</v>
      </c>
      <c r="L25" s="27">
        <f t="shared" si="0"/>
        <v>209852</v>
      </c>
    </row>
    <row r="26" spans="1:12" x14ac:dyDescent="0.25">
      <c r="A26" s="3"/>
      <c r="B26" s="4"/>
      <c r="C26" s="24"/>
      <c r="D26" s="24"/>
      <c r="E26" s="24"/>
      <c r="F26" s="24"/>
      <c r="G26" s="24"/>
      <c r="H26" s="24"/>
      <c r="I26" s="24"/>
      <c r="J26" s="24"/>
      <c r="K26" s="21">
        <f t="shared" si="0"/>
        <v>0</v>
      </c>
      <c r="L26" s="21">
        <f t="shared" si="0"/>
        <v>0</v>
      </c>
    </row>
    <row r="27" spans="1:12" x14ac:dyDescent="0.25">
      <c r="A27" s="2" t="s">
        <v>5</v>
      </c>
      <c r="B27" s="1" t="s">
        <v>16</v>
      </c>
      <c r="C27" s="20">
        <v>800000</v>
      </c>
      <c r="D27" s="20">
        <v>800000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2">
        <f t="shared" si="0"/>
        <v>800000</v>
      </c>
      <c r="L27" s="22">
        <f t="shared" si="0"/>
        <v>800000</v>
      </c>
    </row>
    <row r="28" spans="1:12" x14ac:dyDescent="0.25">
      <c r="A28" s="2" t="s">
        <v>6</v>
      </c>
      <c r="B28" s="1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2">
        <f t="shared" si="0"/>
        <v>0</v>
      </c>
      <c r="L28" s="22">
        <f t="shared" si="0"/>
        <v>0</v>
      </c>
    </row>
    <row r="29" spans="1:12" x14ac:dyDescent="0.25">
      <c r="A29" s="2" t="s">
        <v>7</v>
      </c>
      <c r="B29" s="1" t="s">
        <v>18</v>
      </c>
      <c r="C29" s="20">
        <v>0</v>
      </c>
      <c r="D29" s="20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2">
        <f t="shared" si="0"/>
        <v>0</v>
      </c>
      <c r="L29" s="22">
        <f t="shared" si="0"/>
        <v>0</v>
      </c>
    </row>
    <row r="30" spans="1:12" x14ac:dyDescent="0.25">
      <c r="A30" s="2" t="s">
        <v>8</v>
      </c>
      <c r="B30" s="1" t="s">
        <v>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2">
        <f t="shared" si="0"/>
        <v>0</v>
      </c>
      <c r="L30" s="22">
        <f t="shared" si="0"/>
        <v>0</v>
      </c>
    </row>
    <row r="31" spans="1:12" x14ac:dyDescent="0.25">
      <c r="A31" s="2" t="s">
        <v>9</v>
      </c>
      <c r="B31" s="1" t="s">
        <v>20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2">
        <f t="shared" si="0"/>
        <v>0</v>
      </c>
      <c r="L31" s="22">
        <f t="shared" si="0"/>
        <v>0</v>
      </c>
    </row>
    <row r="32" spans="1:12" x14ac:dyDescent="0.25">
      <c r="A32" s="2" t="s">
        <v>10</v>
      </c>
      <c r="B32" s="1" t="s">
        <v>23</v>
      </c>
      <c r="C32" s="20">
        <f>-(E32+G32+I32)</f>
        <v>-2414</v>
      </c>
      <c r="D32" s="20">
        <f>-(F32+H32+J32)</f>
        <v>-2484</v>
      </c>
      <c r="E32" s="20">
        <v>254</v>
      </c>
      <c r="F32" s="20">
        <v>254</v>
      </c>
      <c r="G32" s="20">
        <v>2033</v>
      </c>
      <c r="H32" s="20">
        <v>2033</v>
      </c>
      <c r="I32" s="20">
        <v>127</v>
      </c>
      <c r="J32" s="20">
        <v>197</v>
      </c>
      <c r="K32" s="22">
        <f>C32+G32+I32+E32</f>
        <v>0</v>
      </c>
      <c r="L32" s="22">
        <f>D32+H32+J32+F32</f>
        <v>0</v>
      </c>
    </row>
    <row r="33" spans="1:12" x14ac:dyDescent="0.25">
      <c r="A33" s="2" t="s">
        <v>11</v>
      </c>
      <c r="B33" s="1" t="s">
        <v>21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2">
        <f t="shared" si="0"/>
        <v>0</v>
      </c>
      <c r="L33" s="22">
        <f t="shared" si="0"/>
        <v>0</v>
      </c>
    </row>
    <row r="34" spans="1:12" x14ac:dyDescent="0.25">
      <c r="A34" s="2" t="s">
        <v>12</v>
      </c>
      <c r="B34" s="1" t="s">
        <v>22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2">
        <f t="shared" si="0"/>
        <v>0</v>
      </c>
      <c r="L34" s="22">
        <f t="shared" si="0"/>
        <v>0</v>
      </c>
    </row>
    <row r="35" spans="1:12" x14ac:dyDescent="0.25">
      <c r="A35" s="2" t="s">
        <v>13</v>
      </c>
      <c r="B35" s="1" t="s">
        <v>15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2">
        <f t="shared" si="0"/>
        <v>0</v>
      </c>
      <c r="L35" s="22">
        <f t="shared" si="0"/>
        <v>0</v>
      </c>
    </row>
    <row r="36" spans="1:12" ht="15.75" thickBot="1" x14ac:dyDescent="0.3">
      <c r="A36" s="5" t="s">
        <v>14</v>
      </c>
      <c r="B36" s="6" t="s">
        <v>64</v>
      </c>
      <c r="C36" s="20">
        <v>0</v>
      </c>
      <c r="D36" s="20">
        <v>0</v>
      </c>
      <c r="E36" s="20">
        <v>0</v>
      </c>
      <c r="F36" s="20">
        <v>0</v>
      </c>
      <c r="G36" s="13">
        <v>0</v>
      </c>
      <c r="H36" s="13">
        <v>0</v>
      </c>
      <c r="I36" s="13">
        <v>0</v>
      </c>
      <c r="J36" s="13">
        <v>0</v>
      </c>
      <c r="K36" s="28">
        <f t="shared" si="0"/>
        <v>0</v>
      </c>
      <c r="L36" s="28">
        <f t="shared" si="0"/>
        <v>0</v>
      </c>
    </row>
    <row r="37" spans="1:12" ht="15.75" thickBot="1" x14ac:dyDescent="0.3">
      <c r="A37" s="7" t="s">
        <v>24</v>
      </c>
      <c r="B37" s="8" t="s">
        <v>25</v>
      </c>
      <c r="C37" s="16">
        <f t="shared" ref="C37:J37" si="5">SUM(C27:C36)</f>
        <v>797586</v>
      </c>
      <c r="D37" s="16">
        <f t="shared" si="5"/>
        <v>797516</v>
      </c>
      <c r="E37" s="16">
        <f t="shared" si="5"/>
        <v>254</v>
      </c>
      <c r="F37" s="16">
        <f t="shared" si="5"/>
        <v>254</v>
      </c>
      <c r="G37" s="16">
        <f t="shared" si="5"/>
        <v>2033</v>
      </c>
      <c r="H37" s="16">
        <f t="shared" si="5"/>
        <v>2033</v>
      </c>
      <c r="I37" s="16">
        <f t="shared" si="5"/>
        <v>127</v>
      </c>
      <c r="J37" s="16">
        <f t="shared" si="5"/>
        <v>197</v>
      </c>
      <c r="K37" s="23">
        <f>C37+G37+I37+E37</f>
        <v>800000</v>
      </c>
      <c r="L37" s="23">
        <f>D37+H37+J37+F37</f>
        <v>800000</v>
      </c>
    </row>
    <row r="38" spans="1:12" ht="15.75" thickBot="1" x14ac:dyDescent="0.3">
      <c r="A38" s="9"/>
      <c r="B38" s="10"/>
      <c r="C38" s="29"/>
      <c r="D38" s="29"/>
      <c r="E38" s="29"/>
      <c r="F38" s="29"/>
      <c r="G38" s="29"/>
      <c r="H38" s="29"/>
      <c r="I38" s="29"/>
      <c r="J38" s="29"/>
      <c r="K38" s="25">
        <f t="shared" si="0"/>
        <v>0</v>
      </c>
      <c r="L38" s="25">
        <f t="shared" si="0"/>
        <v>0</v>
      </c>
    </row>
    <row r="39" spans="1:12" ht="16.5" thickBot="1" x14ac:dyDescent="0.3">
      <c r="A39" s="40" t="s">
        <v>55</v>
      </c>
      <c r="B39" s="41"/>
      <c r="C39" s="26">
        <f t="shared" ref="C39:J39" si="6">C25+C37</f>
        <v>849586</v>
      </c>
      <c r="D39" s="26">
        <f t="shared" si="6"/>
        <v>1007368</v>
      </c>
      <c r="E39" s="26">
        <f t="shared" si="6"/>
        <v>254</v>
      </c>
      <c r="F39" s="26">
        <f t="shared" si="6"/>
        <v>254</v>
      </c>
      <c r="G39" s="26">
        <f t="shared" si="6"/>
        <v>2033</v>
      </c>
      <c r="H39" s="26">
        <f t="shared" si="6"/>
        <v>2033</v>
      </c>
      <c r="I39" s="26">
        <f t="shared" si="6"/>
        <v>127</v>
      </c>
      <c r="J39" s="26">
        <f t="shared" si="6"/>
        <v>197</v>
      </c>
      <c r="K39" s="27">
        <f>C39+G39+I39+E39</f>
        <v>852000</v>
      </c>
      <c r="L39" s="27">
        <f>D39+H39+J39+F39</f>
        <v>1009852</v>
      </c>
    </row>
    <row r="40" spans="1:12" x14ac:dyDescent="0.25">
      <c r="A40" s="34" t="s">
        <v>74</v>
      </c>
    </row>
  </sheetData>
  <mergeCells count="11">
    <mergeCell ref="L4:L5"/>
    <mergeCell ref="K4:K5"/>
    <mergeCell ref="A25:B25"/>
    <mergeCell ref="A39:B39"/>
    <mergeCell ref="A2:K2"/>
    <mergeCell ref="C4:D4"/>
    <mergeCell ref="I4:J4"/>
    <mergeCell ref="G4:H4"/>
    <mergeCell ref="E4:F4"/>
    <mergeCell ref="B4:B5"/>
    <mergeCell ref="A4:A5"/>
  </mergeCells>
  <phoneticPr fontId="6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2" sqref="J2"/>
    </sheetView>
  </sheetViews>
  <sheetFormatPr defaultRowHeight="15" x14ac:dyDescent="0.25"/>
  <cols>
    <col min="1" max="1" width="9.5703125" customWidth="1"/>
    <col min="2" max="2" width="40" customWidth="1"/>
    <col min="3" max="6" width="14.5703125" style="11" customWidth="1"/>
    <col min="7" max="8" width="14.28515625" style="11" customWidth="1"/>
    <col min="9" max="10" width="14.5703125" style="11" customWidth="1"/>
  </cols>
  <sheetData>
    <row r="1" spans="1:10" x14ac:dyDescent="0.25">
      <c r="I1" s="12"/>
      <c r="J1" s="12" t="s">
        <v>77</v>
      </c>
    </row>
    <row r="2" spans="1:10" ht="15.75" x14ac:dyDescent="0.25">
      <c r="A2" s="49" t="s">
        <v>56</v>
      </c>
      <c r="B2" s="49"/>
      <c r="C2" s="49"/>
      <c r="D2" s="49"/>
      <c r="E2" s="49"/>
      <c r="F2" s="49"/>
      <c r="G2" s="49"/>
      <c r="H2" s="49"/>
      <c r="I2" s="49"/>
      <c r="J2"/>
    </row>
    <row r="3" spans="1:10" ht="15.75" thickBot="1" x14ac:dyDescent="0.3">
      <c r="I3" s="12"/>
      <c r="J3" s="12" t="s">
        <v>26</v>
      </c>
    </row>
    <row r="4" spans="1:10" ht="32.25" customHeight="1" thickBot="1" x14ac:dyDescent="0.3">
      <c r="A4" s="47" t="s">
        <v>3</v>
      </c>
      <c r="B4" s="45" t="s">
        <v>0</v>
      </c>
      <c r="C4" s="43" t="s">
        <v>75</v>
      </c>
      <c r="D4" s="44"/>
      <c r="E4" s="43" t="s">
        <v>2</v>
      </c>
      <c r="F4" s="44"/>
      <c r="G4" s="43" t="s">
        <v>1</v>
      </c>
      <c r="H4" s="44"/>
      <c r="I4" s="38" t="s">
        <v>72</v>
      </c>
      <c r="J4" s="36" t="s">
        <v>73</v>
      </c>
    </row>
    <row r="5" spans="1:10" ht="32.25" thickBot="1" x14ac:dyDescent="0.3">
      <c r="A5" s="48"/>
      <c r="B5" s="46"/>
      <c r="C5" s="35" t="s">
        <v>70</v>
      </c>
      <c r="D5" s="35" t="s">
        <v>71</v>
      </c>
      <c r="E5" s="35" t="s">
        <v>70</v>
      </c>
      <c r="F5" s="35" t="s">
        <v>71</v>
      </c>
      <c r="G5" s="35" t="s">
        <v>70</v>
      </c>
      <c r="H5" s="35" t="s">
        <v>71</v>
      </c>
      <c r="I5" s="39"/>
      <c r="J5" s="37"/>
    </row>
    <row r="6" spans="1:10" x14ac:dyDescent="0.25">
      <c r="A6" s="33" t="s">
        <v>67</v>
      </c>
      <c r="B6" s="30" t="s">
        <v>68</v>
      </c>
      <c r="C6" s="24">
        <v>0</v>
      </c>
      <c r="D6" s="24">
        <v>157852</v>
      </c>
      <c r="E6" s="24">
        <v>0</v>
      </c>
      <c r="F6" s="24">
        <v>0</v>
      </c>
      <c r="G6" s="31">
        <v>0</v>
      </c>
      <c r="H6" s="31">
        <v>0</v>
      </c>
      <c r="I6" s="32">
        <v>0</v>
      </c>
      <c r="J6" s="32">
        <v>157852</v>
      </c>
    </row>
    <row r="7" spans="1:10" ht="15.75" thickBot="1" x14ac:dyDescent="0.3">
      <c r="A7" s="5"/>
      <c r="B7" s="6"/>
      <c r="C7" s="13">
        <v>0</v>
      </c>
      <c r="D7" s="13">
        <v>0</v>
      </c>
      <c r="E7" s="13">
        <v>0</v>
      </c>
      <c r="F7" s="13">
        <v>0</v>
      </c>
      <c r="G7" s="14">
        <v>0</v>
      </c>
      <c r="H7" s="14">
        <v>0</v>
      </c>
      <c r="I7" s="15">
        <v>0</v>
      </c>
      <c r="J7" s="15">
        <v>0</v>
      </c>
    </row>
    <row r="8" spans="1:10" ht="15.75" thickBot="1" x14ac:dyDescent="0.3">
      <c r="A8" s="50" t="s">
        <v>57</v>
      </c>
      <c r="B8" s="51"/>
      <c r="C8" s="16">
        <v>81301</v>
      </c>
      <c r="D8" s="16">
        <v>81301</v>
      </c>
      <c r="E8" s="16">
        <v>0</v>
      </c>
      <c r="F8" s="16">
        <v>0</v>
      </c>
      <c r="G8" s="17">
        <v>0</v>
      </c>
      <c r="H8" s="17">
        <v>0</v>
      </c>
      <c r="I8" s="18">
        <v>0</v>
      </c>
      <c r="J8" s="18">
        <v>157852</v>
      </c>
    </row>
    <row r="9" spans="1:10" x14ac:dyDescent="0.25">
      <c r="A9" s="34" t="s">
        <v>74</v>
      </c>
    </row>
  </sheetData>
  <mergeCells count="9">
    <mergeCell ref="A2:I2"/>
    <mergeCell ref="A8:B8"/>
    <mergeCell ref="J4:J5"/>
    <mergeCell ref="I4:I5"/>
    <mergeCell ref="B4:B5"/>
    <mergeCell ref="A4:A5"/>
    <mergeCell ref="G4:H4"/>
    <mergeCell ref="E4:F4"/>
    <mergeCell ref="C4:D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3.sz.m.-felh.bev.</vt:lpstr>
      <vt:lpstr>3.1.sz.melléklet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2015-03-17T12:31:56Z</cp:lastPrinted>
  <dcterms:created xsi:type="dcterms:W3CDTF">2014-02-09T08:54:17Z</dcterms:created>
  <dcterms:modified xsi:type="dcterms:W3CDTF">2017-04-23T17:56:27Z</dcterms:modified>
</cp:coreProperties>
</file>