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5505" windowWidth="19320" windowHeight="7410"/>
  </bookViews>
  <sheets>
    <sheet name="6.sz.m.-műk.-felh.kiad." sheetId="1" r:id="rId1"/>
    <sheet name="6.1-6.2. sz.mellékletek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35" i="1" l="1"/>
  <c r="L34" i="1"/>
  <c r="L33" i="1"/>
  <c r="L32" i="1"/>
  <c r="L31" i="1"/>
  <c r="L30" i="1"/>
  <c r="L29" i="1"/>
  <c r="L27" i="1"/>
  <c r="L26" i="1"/>
  <c r="L25" i="1"/>
  <c r="L24" i="1"/>
  <c r="L11" i="1"/>
  <c r="L10" i="1"/>
  <c r="L9" i="1"/>
  <c r="L8" i="1"/>
  <c r="L7" i="1"/>
  <c r="L6" i="1"/>
  <c r="K6" i="1"/>
  <c r="D30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G19" i="2" s="1"/>
  <c r="D19" i="2"/>
  <c r="H30" i="2"/>
  <c r="J36" i="1"/>
  <c r="J38" i="1" s="1"/>
  <c r="J27" i="1"/>
  <c r="J20" i="1"/>
  <c r="J11" i="1"/>
  <c r="J22" i="1" s="1"/>
  <c r="H36" i="1"/>
  <c r="H38" i="1" s="1"/>
  <c r="H27" i="1"/>
  <c r="H20" i="1"/>
  <c r="H11" i="1"/>
  <c r="F36" i="1"/>
  <c r="F27" i="1"/>
  <c r="F38" i="1" s="1"/>
  <c r="F20" i="1"/>
  <c r="F11" i="1"/>
  <c r="D36" i="1"/>
  <c r="D38" i="1" s="1"/>
  <c r="L38" i="1" s="1"/>
  <c r="D27" i="1"/>
  <c r="D20" i="1"/>
  <c r="L20" i="1" s="1"/>
  <c r="D11" i="1"/>
  <c r="H19" i="2" l="1"/>
  <c r="L36" i="1"/>
  <c r="F22" i="1"/>
  <c r="F40" i="1" s="1"/>
  <c r="D22" i="1"/>
  <c r="L22" i="1" s="1"/>
  <c r="J40" i="1"/>
  <c r="H22" i="1"/>
  <c r="H40" i="1" s="1"/>
  <c r="D40" i="1" l="1"/>
  <c r="L40" i="1" s="1"/>
  <c r="C30" i="2"/>
  <c r="C11" i="1"/>
  <c r="F19" i="2"/>
  <c r="C19" i="2"/>
  <c r="I36" i="1"/>
  <c r="G36" i="1"/>
  <c r="I27" i="1"/>
  <c r="G27" i="1"/>
  <c r="I20" i="1"/>
  <c r="G20" i="1"/>
  <c r="I11" i="1"/>
  <c r="G11" i="1"/>
  <c r="E36" i="1"/>
  <c r="E38" i="1" s="1"/>
  <c r="E27" i="1"/>
  <c r="E20" i="1"/>
  <c r="E11" i="1"/>
  <c r="C36" i="1"/>
  <c r="C27" i="1"/>
  <c r="C20" i="1"/>
  <c r="K10" i="1"/>
  <c r="K24" i="1"/>
  <c r="K27" i="1"/>
  <c r="K8" i="1"/>
  <c r="K9" i="1"/>
  <c r="K7" i="1"/>
  <c r="G30" i="2"/>
  <c r="F30" i="2"/>
  <c r="E19" i="2"/>
  <c r="K26" i="1"/>
  <c r="K25" i="1"/>
  <c r="K35" i="1"/>
  <c r="K34" i="1"/>
  <c r="K33" i="1"/>
  <c r="K32" i="1"/>
  <c r="K31" i="1"/>
  <c r="K30" i="1"/>
  <c r="K29" i="1"/>
  <c r="K13" i="1"/>
  <c r="L13" i="1" s="1"/>
  <c r="K14" i="1"/>
  <c r="L14" i="1" s="1"/>
  <c r="K15" i="1"/>
  <c r="L15" i="1" s="1"/>
  <c r="K36" i="1"/>
  <c r="K17" i="1"/>
  <c r="L17" i="1" s="1"/>
  <c r="K18" i="1"/>
  <c r="L18" i="1" s="1"/>
  <c r="K19" i="1"/>
  <c r="L19" i="1" s="1"/>
  <c r="K16" i="1"/>
  <c r="L16" i="1" s="1"/>
  <c r="C38" i="1" l="1"/>
  <c r="K11" i="1"/>
  <c r="C22" i="1"/>
  <c r="E22" i="1"/>
  <c r="E40" i="1" s="1"/>
  <c r="G22" i="1"/>
  <c r="G38" i="1"/>
  <c r="I22" i="1"/>
  <c r="I40" i="1" s="1"/>
  <c r="I38" i="1"/>
  <c r="K20" i="1"/>
  <c r="K38" i="1" l="1"/>
  <c r="C40" i="1"/>
  <c r="G40" i="1"/>
  <c r="K22" i="1"/>
  <c r="K40" i="1" l="1"/>
</calcChain>
</file>

<file path=xl/sharedStrings.xml><?xml version="1.0" encoding="utf-8"?>
<sst xmlns="http://schemas.openxmlformats.org/spreadsheetml/2006/main" count="138" uniqueCount="96">
  <si>
    <t>Megnevezés</t>
  </si>
  <si>
    <t>Intézmények</t>
  </si>
  <si>
    <t>Polgármesteri Hivatal</t>
  </si>
  <si>
    <t>Önkormányzat</t>
  </si>
  <si>
    <t>Rovat- kód</t>
  </si>
  <si>
    <t>e Forint</t>
  </si>
  <si>
    <t>Önkormány-zat</t>
  </si>
  <si>
    <t>Összesen:</t>
  </si>
  <si>
    <t>K4  Ellátottak pénzbeli juttatásai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</si>
  <si>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</si>
  <si>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</si>
  <si>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</si>
  <si>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</si>
  <si>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</si>
  <si>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</si>
  <si>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</si>
  <si>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</si>
  <si>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</si>
  <si>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</si>
  <si>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</si>
  <si>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</si>
  <si>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</si>
  <si>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</si>
  <si>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</si>
  <si>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</si>
  <si>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</si>
  <si>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</si>
  <si>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</si>
  <si>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</si>
  <si>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</si>
  <si>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</si>
  <si>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</si>
  <si>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</si>
  <si>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</si>
  <si>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</si>
  <si>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</si>
  <si>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</si>
  <si>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</si>
  <si>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</si>
  <si>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</si>
  <si>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</si>
  <si>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</si>
  <si>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</si>
  <si>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</si>
  <si>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</si>
  <si>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</si>
  <si>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</si>
  <si>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</si>
  <si>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</si>
  <si>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</si>
  <si>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</si>
  <si>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</si>
  <si>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</si>
  <si>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Rendkívüli gyermekvédelmi támogatás pénzbeli</t>
  </si>
  <si>
    <t>K42132</t>
  </si>
  <si>
    <t>Rendkívüli gyermekvédelmi tám.term.beni</t>
  </si>
  <si>
    <t>K42123</t>
  </si>
  <si>
    <t>Óvodáztatási támogatás pénzbeli</t>
  </si>
  <si>
    <t>K44122</t>
  </si>
  <si>
    <t>Helyi megállapítású közgyógy</t>
  </si>
  <si>
    <t>Foglalkoztatás helyettesítő támogatás</t>
  </si>
  <si>
    <t>K46121</t>
  </si>
  <si>
    <t>Lakásfenntartási támogatás</t>
  </si>
  <si>
    <t>K4719</t>
  </si>
  <si>
    <t>Egyéb pénzbeli ellátás</t>
  </si>
  <si>
    <t>K48121</t>
  </si>
  <si>
    <t>K48122</t>
  </si>
  <si>
    <t>K48132</t>
  </si>
  <si>
    <t>K48123</t>
  </si>
  <si>
    <t>K48143</t>
  </si>
  <si>
    <t>Rendszeres szociális segély pénzbeli</t>
  </si>
  <si>
    <t>Átmeneti segély pénzbeli</t>
  </si>
  <si>
    <t>Átmeneti segély természetbeni</t>
  </si>
  <si>
    <t>Temetési segély</t>
  </si>
  <si>
    <t>Köztemetés</t>
  </si>
  <si>
    <t>K45127</t>
  </si>
  <si>
    <t>K512  Tartalékok</t>
  </si>
  <si>
    <t>K51211</t>
  </si>
  <si>
    <t>K51219</t>
  </si>
  <si>
    <t>Általános tartalék</t>
  </si>
  <si>
    <t>Általános tartalék (Óvoda pályázat)</t>
  </si>
  <si>
    <t>Óvoda</t>
  </si>
  <si>
    <t>Műv.Ház</t>
  </si>
  <si>
    <t>Pilisborosjenő Község Önkormányzatának 2016. évi működési és felhalmozási kiadások előirányzatai</t>
  </si>
  <si>
    <t>K42129</t>
  </si>
  <si>
    <t>K441113</t>
  </si>
  <si>
    <t>Mozgáskor.közlekedési támogatása</t>
  </si>
  <si>
    <t>Zárolt kiadási előirányzat (településfejlesztés, várjáték)</t>
  </si>
  <si>
    <t>Pilisborosjenő, 2017. április 27.</t>
  </si>
  <si>
    <t>Eredeti ei.</t>
  </si>
  <si>
    <t>Módosított ei.</t>
  </si>
  <si>
    <t>Összesen eredeti ei.</t>
  </si>
  <si>
    <t>Összesen módosított ei.</t>
  </si>
  <si>
    <t>6. sz.melléklet</t>
  </si>
  <si>
    <t>6.1.sz.melléklet</t>
  </si>
  <si>
    <t>6.2.sz.melléklet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</si>
</sst>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8" xfId="0" applyNumberFormat="1" applyFont="1" applyBorder="1"/>
    <xf numFmtId="3" fontId="0" fillId="0" borderId="16" xfId="0" applyNumberForma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23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24" xfId="0" applyNumberFormat="1" applyFont="1" applyBorder="1"/>
    <xf numFmtId="3" fontId="0" fillId="0" borderId="1" xfId="0" applyNumberFormat="1" applyBorder="1"/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3" fontId="1" fillId="0" borderId="25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/>
    <xf numFmtId="0" fontId="5" fillId="0" borderId="4" xfId="0" applyFont="1" applyFill="1" applyBorder="1"/>
    <xf numFmtId="0" fontId="6" fillId="0" borderId="9" xfId="0" applyFont="1" applyFill="1" applyBorder="1"/>
    <xf numFmtId="3" fontId="0" fillId="0" borderId="1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/>
    <xf numFmtId="3" fontId="2" fillId="0" borderId="14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E26" sqref="E26"/>
    </sheetView>
  </sheetViews>
  <sheetFormatPr defaultRowHeight="15" x14ac:dyDescent="0.25"/>
  <cols>
    <col min="1" max="1" width="11" customWidth="1"/>
    <col min="2" max="2" width="48.5703125" customWidth="1"/>
    <col min="3" max="10" width="15.85546875" style="14" customWidth="1"/>
    <col min="11" max="12" width="15.85546875" style="50" customWidth="1"/>
  </cols>
  <sheetData>
    <row r="1" spans="1:12" x14ac:dyDescent="0.25">
      <c r="K1" s="15"/>
      <c r="L1" s="15" t="s">
        <v>93</v>
      </c>
    </row>
    <row r="2" spans="1:12" ht="15.75" x14ac:dyDescent="0.25">
      <c r="A2" s="56" t="s">
        <v>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thickBot="1" x14ac:dyDescent="0.3">
      <c r="K3" s="15"/>
      <c r="L3" s="15" t="s">
        <v>5</v>
      </c>
    </row>
    <row r="4" spans="1:12" ht="33" customHeight="1" thickBot="1" x14ac:dyDescent="0.3">
      <c r="A4" s="61" t="s">
        <v>4</v>
      </c>
      <c r="B4" s="59" t="s">
        <v>0</v>
      </c>
      <c r="C4" s="57" t="s">
        <v>3</v>
      </c>
      <c r="D4" s="58"/>
      <c r="E4" s="57" t="s">
        <v>2</v>
      </c>
      <c r="F4" s="58"/>
      <c r="G4" s="57" t="s">
        <v>81</v>
      </c>
      <c r="H4" s="58"/>
      <c r="I4" s="57" t="s">
        <v>82</v>
      </c>
      <c r="J4" s="58"/>
      <c r="K4" s="65" t="s">
        <v>91</v>
      </c>
      <c r="L4" s="63" t="s">
        <v>92</v>
      </c>
    </row>
    <row r="5" spans="1:12" ht="33" customHeight="1" thickBot="1" x14ac:dyDescent="0.3">
      <c r="A5" s="62"/>
      <c r="B5" s="60"/>
      <c r="C5" s="22" t="s">
        <v>89</v>
      </c>
      <c r="D5" s="54" t="s">
        <v>90</v>
      </c>
      <c r="E5" s="22" t="s">
        <v>89</v>
      </c>
      <c r="F5" s="54" t="s">
        <v>90</v>
      </c>
      <c r="G5" s="22" t="s">
        <v>89</v>
      </c>
      <c r="H5" s="54" t="s">
        <v>90</v>
      </c>
      <c r="I5" s="22" t="s">
        <v>89</v>
      </c>
      <c r="J5" s="54" t="s">
        <v>90</v>
      </c>
      <c r="K5" s="66"/>
      <c r="L5" s="64"/>
    </row>
    <row r="6" spans="1:12" x14ac:dyDescent="0.25">
      <c r="A6" s="10" t="s">
        <v>9</v>
      </c>
      <c r="B6" s="11" t="s">
        <v>23</v>
      </c>
      <c r="C6" s="16">
        <v>37266</v>
      </c>
      <c r="D6" s="16">
        <v>46118</v>
      </c>
      <c r="E6" s="16">
        <v>56654</v>
      </c>
      <c r="F6" s="16">
        <v>50826</v>
      </c>
      <c r="G6" s="16">
        <v>66179</v>
      </c>
      <c r="H6" s="16">
        <v>66897</v>
      </c>
      <c r="I6" s="16">
        <v>7223</v>
      </c>
      <c r="J6" s="16">
        <v>7660</v>
      </c>
      <c r="K6" s="17">
        <f t="shared" ref="K6:L11" si="0">C6+G6+I6+E6</f>
        <v>167322</v>
      </c>
      <c r="L6" s="17">
        <f t="shared" si="0"/>
        <v>171501</v>
      </c>
    </row>
    <row r="7" spans="1:12" x14ac:dyDescent="0.25">
      <c r="A7" s="2" t="s">
        <v>10</v>
      </c>
      <c r="B7" s="1" t="s">
        <v>24</v>
      </c>
      <c r="C7" s="33">
        <v>9561</v>
      </c>
      <c r="D7" s="33">
        <v>10232</v>
      </c>
      <c r="E7" s="33">
        <v>15151</v>
      </c>
      <c r="F7" s="33">
        <v>16497</v>
      </c>
      <c r="G7" s="33">
        <v>17840</v>
      </c>
      <c r="H7" s="33">
        <v>17540</v>
      </c>
      <c r="I7" s="33">
        <v>1910</v>
      </c>
      <c r="J7" s="33">
        <v>2031</v>
      </c>
      <c r="K7" s="24">
        <f t="shared" si="0"/>
        <v>44462</v>
      </c>
      <c r="L7" s="24">
        <f t="shared" si="0"/>
        <v>46300</v>
      </c>
    </row>
    <row r="8" spans="1:12" x14ac:dyDescent="0.25">
      <c r="A8" s="2" t="s">
        <v>11</v>
      </c>
      <c r="B8" s="1" t="s">
        <v>25</v>
      </c>
      <c r="C8" s="33">
        <v>101899</v>
      </c>
      <c r="D8" s="33">
        <v>123081</v>
      </c>
      <c r="E8" s="33">
        <v>22298</v>
      </c>
      <c r="F8" s="33">
        <v>22428</v>
      </c>
      <c r="G8" s="33">
        <v>24714</v>
      </c>
      <c r="H8" s="33">
        <v>24714</v>
      </c>
      <c r="I8" s="33">
        <v>7359</v>
      </c>
      <c r="J8" s="33">
        <v>7559</v>
      </c>
      <c r="K8" s="24">
        <f t="shared" si="0"/>
        <v>156270</v>
      </c>
      <c r="L8" s="24">
        <f t="shared" si="0"/>
        <v>177782</v>
      </c>
    </row>
    <row r="9" spans="1:12" x14ac:dyDescent="0.25">
      <c r="A9" s="2" t="s">
        <v>12</v>
      </c>
      <c r="B9" s="1" t="s">
        <v>26</v>
      </c>
      <c r="C9" s="33">
        <v>11685</v>
      </c>
      <c r="D9" s="33">
        <v>13120</v>
      </c>
      <c r="E9" s="33">
        <v>0</v>
      </c>
      <c r="F9" s="33">
        <v>0</v>
      </c>
      <c r="G9" s="33">
        <v>8150</v>
      </c>
      <c r="H9" s="33">
        <v>8150</v>
      </c>
      <c r="I9" s="33">
        <v>0</v>
      </c>
      <c r="J9" s="33">
        <v>0</v>
      </c>
      <c r="K9" s="24">
        <f t="shared" si="0"/>
        <v>19835</v>
      </c>
      <c r="L9" s="24">
        <f t="shared" si="0"/>
        <v>21270</v>
      </c>
    </row>
    <row r="10" spans="1:12" ht="15.75" thickBot="1" x14ac:dyDescent="0.3">
      <c r="A10" s="2" t="s">
        <v>13</v>
      </c>
      <c r="B10" s="1" t="s">
        <v>27</v>
      </c>
      <c r="C10" s="33">
        <v>204801</v>
      </c>
      <c r="D10" s="33">
        <v>200110</v>
      </c>
      <c r="E10" s="33">
        <v>0</v>
      </c>
      <c r="F10" s="33">
        <v>0</v>
      </c>
      <c r="G10" s="33">
        <v>0</v>
      </c>
      <c r="H10" s="53">
        <v>0</v>
      </c>
      <c r="I10" s="33">
        <v>0</v>
      </c>
      <c r="J10" s="33">
        <v>0</v>
      </c>
      <c r="K10" s="24">
        <f t="shared" si="0"/>
        <v>204801</v>
      </c>
      <c r="L10" s="24">
        <f t="shared" si="0"/>
        <v>200110</v>
      </c>
    </row>
    <row r="11" spans="1:12" ht="15.75" thickBot="1" x14ac:dyDescent="0.3">
      <c r="A11" s="28" t="s">
        <v>21</v>
      </c>
      <c r="B11" s="7" t="s">
        <v>28</v>
      </c>
      <c r="C11" s="25">
        <f t="shared" ref="C11:J11" si="1">SUM(C6:C10)</f>
        <v>365212</v>
      </c>
      <c r="D11" s="25">
        <f t="shared" si="1"/>
        <v>392661</v>
      </c>
      <c r="E11" s="25">
        <f t="shared" si="1"/>
        <v>94103</v>
      </c>
      <c r="F11" s="25">
        <f t="shared" si="1"/>
        <v>89751</v>
      </c>
      <c r="G11" s="25">
        <f t="shared" si="1"/>
        <v>116883</v>
      </c>
      <c r="H11" s="25">
        <f t="shared" si="1"/>
        <v>117301</v>
      </c>
      <c r="I11" s="25">
        <f t="shared" si="1"/>
        <v>16492</v>
      </c>
      <c r="J11" s="25">
        <f t="shared" si="1"/>
        <v>17250</v>
      </c>
      <c r="K11" s="26">
        <f t="shared" si="0"/>
        <v>592690</v>
      </c>
      <c r="L11" s="26">
        <f t="shared" si="0"/>
        <v>616963</v>
      </c>
    </row>
    <row r="12" spans="1:12" x14ac:dyDescent="0.25">
      <c r="A12" s="3"/>
      <c r="B12" s="4"/>
      <c r="C12" s="47"/>
      <c r="D12" s="47"/>
      <c r="E12" s="47"/>
      <c r="F12" s="47"/>
      <c r="G12" s="47"/>
      <c r="H12" s="47"/>
      <c r="I12" s="47"/>
      <c r="J12" s="47"/>
      <c r="K12" s="46"/>
      <c r="L12" s="46"/>
    </row>
    <row r="13" spans="1:12" x14ac:dyDescent="0.25">
      <c r="A13" s="2" t="s">
        <v>14</v>
      </c>
      <c r="B13" s="1" t="s">
        <v>32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46">
        <f t="shared" ref="K13:K19" si="2">C13+G13+I13</f>
        <v>0</v>
      </c>
      <c r="L13" s="46">
        <f t="shared" ref="L13:L19" si="3">D13+H13+K13</f>
        <v>0</v>
      </c>
    </row>
    <row r="14" spans="1:12" x14ac:dyDescent="0.25">
      <c r="A14" s="2" t="s">
        <v>15</v>
      </c>
      <c r="B14" s="1" t="s">
        <v>33</v>
      </c>
      <c r="C14" s="33">
        <v>0</v>
      </c>
      <c r="D14" s="33">
        <v>250000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46">
        <f t="shared" si="2"/>
        <v>0</v>
      </c>
      <c r="L14" s="46">
        <f t="shared" si="3"/>
        <v>250000</v>
      </c>
    </row>
    <row r="15" spans="1:12" x14ac:dyDescent="0.25">
      <c r="A15" s="2" t="s">
        <v>16</v>
      </c>
      <c r="B15" s="1" t="s">
        <v>34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46">
        <f t="shared" si="2"/>
        <v>0</v>
      </c>
      <c r="L15" s="46">
        <f t="shared" si="3"/>
        <v>0</v>
      </c>
    </row>
    <row r="16" spans="1:12" x14ac:dyDescent="0.25">
      <c r="A16" s="2" t="s">
        <v>17</v>
      </c>
      <c r="B16" s="1" t="s">
        <v>35</v>
      </c>
      <c r="C16" s="33">
        <v>0</v>
      </c>
      <c r="D16" s="33">
        <v>12833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24">
        <f t="shared" si="2"/>
        <v>0</v>
      </c>
      <c r="L16" s="24">
        <f t="shared" si="3"/>
        <v>12833</v>
      </c>
    </row>
    <row r="17" spans="1:12" s="27" customFormat="1" x14ac:dyDescent="0.25">
      <c r="A17" s="2" t="s">
        <v>18</v>
      </c>
      <c r="B17" s="1" t="s">
        <v>36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f t="shared" si="2"/>
        <v>0</v>
      </c>
      <c r="L17" s="24">
        <f t="shared" si="3"/>
        <v>0</v>
      </c>
    </row>
    <row r="18" spans="1:12" s="27" customFormat="1" x14ac:dyDescent="0.25">
      <c r="A18" s="2" t="s">
        <v>19</v>
      </c>
      <c r="B18" s="1" t="s">
        <v>37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f t="shared" si="2"/>
        <v>0</v>
      </c>
      <c r="L18" s="24">
        <f t="shared" si="3"/>
        <v>0</v>
      </c>
    </row>
    <row r="19" spans="1:12" s="27" customFormat="1" ht="15.75" thickBot="1" x14ac:dyDescent="0.3">
      <c r="A19" s="5" t="s">
        <v>20</v>
      </c>
      <c r="B19" s="6" t="s">
        <v>38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9">
        <f t="shared" si="2"/>
        <v>0</v>
      </c>
      <c r="L19" s="49">
        <f t="shared" si="3"/>
        <v>0</v>
      </c>
    </row>
    <row r="20" spans="1:12" ht="15.75" thickBot="1" x14ac:dyDescent="0.3">
      <c r="A20" s="28" t="s">
        <v>22</v>
      </c>
      <c r="B20" s="7" t="s">
        <v>29</v>
      </c>
      <c r="C20" s="25">
        <f t="shared" ref="C20:J20" si="4">SUM(C13:C19)</f>
        <v>0</v>
      </c>
      <c r="D20" s="25">
        <f t="shared" si="4"/>
        <v>262833</v>
      </c>
      <c r="E20" s="25">
        <f t="shared" si="4"/>
        <v>0</v>
      </c>
      <c r="F20" s="25">
        <f t="shared" si="4"/>
        <v>0</v>
      </c>
      <c r="G20" s="25">
        <f t="shared" si="4"/>
        <v>0</v>
      </c>
      <c r="H20" s="25">
        <f t="shared" si="4"/>
        <v>0</v>
      </c>
      <c r="I20" s="25">
        <f t="shared" si="4"/>
        <v>0</v>
      </c>
      <c r="J20" s="25">
        <f t="shared" si="4"/>
        <v>0</v>
      </c>
      <c r="K20" s="26">
        <f>C20+G20+I20+E20</f>
        <v>0</v>
      </c>
      <c r="L20" s="26">
        <f>D20+H20+K20+F20</f>
        <v>262833</v>
      </c>
    </row>
    <row r="21" spans="1:12" ht="15.75" thickBot="1" x14ac:dyDescent="0.3">
      <c r="A21" s="8"/>
      <c r="B21" s="9"/>
      <c r="C21" s="31"/>
      <c r="D21" s="31"/>
      <c r="E21" s="31"/>
      <c r="F21" s="31"/>
      <c r="G21" s="31"/>
      <c r="H21" s="31"/>
      <c r="I21" s="31"/>
      <c r="J21" s="31"/>
      <c r="K21" s="32"/>
      <c r="L21" s="32"/>
    </row>
    <row r="22" spans="1:12" ht="15.75" thickBot="1" x14ac:dyDescent="0.3">
      <c r="A22" s="28" t="s">
        <v>30</v>
      </c>
      <c r="B22" s="29" t="s">
        <v>31</v>
      </c>
      <c r="C22" s="25">
        <f t="shared" ref="C22:J22" si="5">C20+C11</f>
        <v>365212</v>
      </c>
      <c r="D22" s="25">
        <f t="shared" si="5"/>
        <v>655494</v>
      </c>
      <c r="E22" s="25">
        <f t="shared" si="5"/>
        <v>94103</v>
      </c>
      <c r="F22" s="25">
        <f t="shared" si="5"/>
        <v>89751</v>
      </c>
      <c r="G22" s="25">
        <f t="shared" si="5"/>
        <v>116883</v>
      </c>
      <c r="H22" s="25">
        <f t="shared" si="5"/>
        <v>117301</v>
      </c>
      <c r="I22" s="25">
        <f t="shared" si="5"/>
        <v>16492</v>
      </c>
      <c r="J22" s="25">
        <f t="shared" si="5"/>
        <v>17250</v>
      </c>
      <c r="K22" s="26">
        <f>C22+G22+I22+E22</f>
        <v>592690</v>
      </c>
      <c r="L22" s="26">
        <f>D22+H22+J22+F22</f>
        <v>879796</v>
      </c>
    </row>
    <row r="23" spans="1:12" x14ac:dyDescent="0.25">
      <c r="A23" s="3"/>
      <c r="B23" s="4"/>
      <c r="C23" s="47"/>
      <c r="D23" s="47"/>
      <c r="E23" s="47"/>
      <c r="F23" s="47"/>
      <c r="G23" s="47"/>
      <c r="H23" s="47"/>
      <c r="I23" s="47"/>
      <c r="J23" s="47"/>
      <c r="K23" s="46"/>
      <c r="L23" s="46"/>
    </row>
    <row r="24" spans="1:12" x14ac:dyDescent="0.25">
      <c r="A24" s="2" t="s">
        <v>39</v>
      </c>
      <c r="B24" s="1" t="s">
        <v>42</v>
      </c>
      <c r="C24" s="33">
        <v>833763</v>
      </c>
      <c r="D24" s="33">
        <v>937122</v>
      </c>
      <c r="E24" s="33">
        <v>254</v>
      </c>
      <c r="F24" s="33">
        <v>254</v>
      </c>
      <c r="G24" s="33">
        <v>737</v>
      </c>
      <c r="H24" s="33">
        <v>737</v>
      </c>
      <c r="I24" s="33">
        <v>127</v>
      </c>
      <c r="J24" s="33">
        <v>197</v>
      </c>
      <c r="K24" s="24">
        <f>C24+G24+I24+E24</f>
        <v>834881</v>
      </c>
      <c r="L24" s="24">
        <f>D24+H24+J24+F24</f>
        <v>938310</v>
      </c>
    </row>
    <row r="25" spans="1:12" x14ac:dyDescent="0.25">
      <c r="A25" s="2" t="s">
        <v>40</v>
      </c>
      <c r="B25" s="1" t="s">
        <v>43</v>
      </c>
      <c r="C25" s="33">
        <v>0</v>
      </c>
      <c r="D25" s="33">
        <v>56293</v>
      </c>
      <c r="E25" s="33">
        <v>0</v>
      </c>
      <c r="F25" s="33">
        <v>0</v>
      </c>
      <c r="G25" s="33">
        <v>1296</v>
      </c>
      <c r="H25" s="33">
        <v>1296</v>
      </c>
      <c r="I25" s="33">
        <v>0</v>
      </c>
      <c r="J25" s="33">
        <v>0</v>
      </c>
      <c r="K25" s="24">
        <f>C25+G25+I25</f>
        <v>1296</v>
      </c>
      <c r="L25" s="24">
        <f>D25+H25+J25</f>
        <v>57589</v>
      </c>
    </row>
    <row r="26" spans="1:12" ht="15.75" thickBot="1" x14ac:dyDescent="0.3">
      <c r="A26" s="2" t="s">
        <v>41</v>
      </c>
      <c r="B26" s="1" t="s">
        <v>44</v>
      </c>
      <c r="C26" s="33">
        <v>5000</v>
      </c>
      <c r="D26" s="33">
        <v>4000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24">
        <f>C26+G26+I26</f>
        <v>5000</v>
      </c>
      <c r="L26" s="24">
        <f>D26+H26+J26</f>
        <v>4000</v>
      </c>
    </row>
    <row r="27" spans="1:12" ht="15.75" thickBot="1" x14ac:dyDescent="0.3">
      <c r="A27" s="28" t="s">
        <v>45</v>
      </c>
      <c r="B27" s="7" t="s">
        <v>46</v>
      </c>
      <c r="C27" s="25">
        <f t="shared" ref="C27:J27" si="6">SUM(C24:C26)</f>
        <v>838763</v>
      </c>
      <c r="D27" s="25">
        <f t="shared" si="6"/>
        <v>997415</v>
      </c>
      <c r="E27" s="25">
        <f t="shared" si="6"/>
        <v>254</v>
      </c>
      <c r="F27" s="25">
        <f t="shared" si="6"/>
        <v>254</v>
      </c>
      <c r="G27" s="25">
        <f t="shared" si="6"/>
        <v>2033</v>
      </c>
      <c r="H27" s="25">
        <f t="shared" si="6"/>
        <v>2033</v>
      </c>
      <c r="I27" s="25">
        <f t="shared" si="6"/>
        <v>127</v>
      </c>
      <c r="J27" s="25">
        <f t="shared" si="6"/>
        <v>197</v>
      </c>
      <c r="K27" s="26">
        <f>C27+G27+I27+E27</f>
        <v>841177</v>
      </c>
      <c r="L27" s="26">
        <f>D27+H27+J27+F27</f>
        <v>999899</v>
      </c>
    </row>
    <row r="28" spans="1:12" x14ac:dyDescent="0.25">
      <c r="A28" s="2"/>
      <c r="B28" s="1"/>
      <c r="C28" s="33"/>
      <c r="D28" s="33"/>
      <c r="E28" s="33"/>
      <c r="F28" s="33"/>
      <c r="G28" s="33"/>
      <c r="H28" s="33"/>
      <c r="I28" s="33"/>
      <c r="J28" s="33"/>
      <c r="K28" s="24"/>
      <c r="L28" s="24"/>
    </row>
    <row r="29" spans="1:12" s="27" customFormat="1" x14ac:dyDescent="0.25">
      <c r="A29" s="2" t="s">
        <v>14</v>
      </c>
      <c r="B29" s="1" t="s">
        <v>32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46">
        <f t="shared" ref="K29:L36" si="7">C29+G29+I29</f>
        <v>0</v>
      </c>
      <c r="L29" s="46">
        <f t="shared" si="7"/>
        <v>0</v>
      </c>
    </row>
    <row r="30" spans="1:12" x14ac:dyDescent="0.25">
      <c r="A30" s="2" t="s">
        <v>15</v>
      </c>
      <c r="B30" s="1" t="s">
        <v>33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46">
        <f t="shared" si="7"/>
        <v>0</v>
      </c>
      <c r="L30" s="46">
        <f t="shared" si="7"/>
        <v>0</v>
      </c>
    </row>
    <row r="31" spans="1:12" x14ac:dyDescent="0.25">
      <c r="A31" s="2" t="s">
        <v>16</v>
      </c>
      <c r="B31" s="1" t="s">
        <v>34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46">
        <f t="shared" si="7"/>
        <v>0</v>
      </c>
      <c r="L31" s="46">
        <f t="shared" si="7"/>
        <v>0</v>
      </c>
    </row>
    <row r="32" spans="1:12" x14ac:dyDescent="0.25">
      <c r="A32" s="2" t="s">
        <v>17</v>
      </c>
      <c r="B32" s="1" t="s">
        <v>35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4">
        <f t="shared" si="7"/>
        <v>0</v>
      </c>
      <c r="L32" s="24">
        <f t="shared" si="7"/>
        <v>0</v>
      </c>
    </row>
    <row r="33" spans="1:12" x14ac:dyDescent="0.25">
      <c r="A33" s="2" t="s">
        <v>18</v>
      </c>
      <c r="B33" s="1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4">
        <f t="shared" si="7"/>
        <v>0</v>
      </c>
      <c r="L33" s="24">
        <f t="shared" si="7"/>
        <v>0</v>
      </c>
    </row>
    <row r="34" spans="1:12" x14ac:dyDescent="0.25">
      <c r="A34" s="2" t="s">
        <v>19</v>
      </c>
      <c r="B34" s="1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f t="shared" si="7"/>
        <v>0</v>
      </c>
      <c r="L34" s="24">
        <f t="shared" si="7"/>
        <v>0</v>
      </c>
    </row>
    <row r="35" spans="1:12" ht="15.75" thickBot="1" x14ac:dyDescent="0.3">
      <c r="A35" s="5" t="s">
        <v>20</v>
      </c>
      <c r="B35" s="6" t="s">
        <v>38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7"/>
        <v>0</v>
      </c>
      <c r="L35" s="49">
        <f t="shared" si="7"/>
        <v>0</v>
      </c>
    </row>
    <row r="36" spans="1:12" ht="15.75" thickBot="1" x14ac:dyDescent="0.3">
      <c r="A36" s="28" t="s">
        <v>47</v>
      </c>
      <c r="B36" s="7" t="s">
        <v>48</v>
      </c>
      <c r="C36" s="25">
        <f t="shared" ref="C36:J36" si="8">SUM(C29:C35)</f>
        <v>0</v>
      </c>
      <c r="D36" s="25">
        <f t="shared" si="8"/>
        <v>0</v>
      </c>
      <c r="E36" s="25">
        <f t="shared" si="8"/>
        <v>0</v>
      </c>
      <c r="F36" s="25">
        <f t="shared" si="8"/>
        <v>0</v>
      </c>
      <c r="G36" s="25">
        <f t="shared" si="8"/>
        <v>0</v>
      </c>
      <c r="H36" s="25">
        <f t="shared" si="8"/>
        <v>0</v>
      </c>
      <c r="I36" s="25">
        <f t="shared" si="8"/>
        <v>0</v>
      </c>
      <c r="J36" s="25">
        <f t="shared" si="8"/>
        <v>0</v>
      </c>
      <c r="K36" s="26">
        <f t="shared" si="7"/>
        <v>0</v>
      </c>
      <c r="L36" s="26">
        <f t="shared" si="7"/>
        <v>0</v>
      </c>
    </row>
    <row r="37" spans="1:12" ht="15.75" thickBot="1" x14ac:dyDescent="0.3">
      <c r="A37" s="8"/>
      <c r="B37" s="9"/>
      <c r="C37" s="31"/>
      <c r="D37" s="31"/>
      <c r="E37" s="31"/>
      <c r="F37" s="31"/>
      <c r="G37" s="31"/>
      <c r="H37" s="31"/>
      <c r="I37" s="31"/>
      <c r="J37" s="31"/>
      <c r="K37" s="32"/>
      <c r="L37" s="32"/>
    </row>
    <row r="38" spans="1:12" ht="15.75" thickBot="1" x14ac:dyDescent="0.3">
      <c r="A38" s="28" t="s">
        <v>49</v>
      </c>
      <c r="B38" s="29" t="s">
        <v>50</v>
      </c>
      <c r="C38" s="25">
        <f t="shared" ref="C38:J38" si="9">C36+C27</f>
        <v>838763</v>
      </c>
      <c r="D38" s="25">
        <f t="shared" si="9"/>
        <v>997415</v>
      </c>
      <c r="E38" s="25">
        <f t="shared" si="9"/>
        <v>254</v>
      </c>
      <c r="F38" s="25">
        <f t="shared" si="9"/>
        <v>254</v>
      </c>
      <c r="G38" s="25">
        <f t="shared" si="9"/>
        <v>2033</v>
      </c>
      <c r="H38" s="25">
        <f t="shared" si="9"/>
        <v>2033</v>
      </c>
      <c r="I38" s="25">
        <f t="shared" si="9"/>
        <v>127</v>
      </c>
      <c r="J38" s="25">
        <f t="shared" si="9"/>
        <v>197</v>
      </c>
      <c r="K38" s="26">
        <f>C38+G38+I38+E38</f>
        <v>841177</v>
      </c>
      <c r="L38" s="26">
        <f>D38+H38+J38+F38</f>
        <v>999899</v>
      </c>
    </row>
    <row r="39" spans="1:12" ht="15.75" thickBot="1" x14ac:dyDescent="0.3">
      <c r="A39" s="8"/>
      <c r="B39" s="30"/>
      <c r="C39" s="31"/>
      <c r="D39" s="31"/>
      <c r="E39" s="31"/>
      <c r="F39" s="31"/>
      <c r="G39" s="31"/>
      <c r="H39" s="31"/>
      <c r="I39" s="31"/>
      <c r="J39" s="31"/>
      <c r="K39" s="32"/>
      <c r="L39" s="32"/>
    </row>
    <row r="40" spans="1:12" ht="15.75" thickBot="1" x14ac:dyDescent="0.3">
      <c r="A40" s="28" t="s">
        <v>51</v>
      </c>
      <c r="B40" s="29" t="s">
        <v>52</v>
      </c>
      <c r="C40" s="25">
        <f t="shared" ref="C40:J40" si="10">C22+C38</f>
        <v>1203975</v>
      </c>
      <c r="D40" s="25">
        <f t="shared" si="10"/>
        <v>1652909</v>
      </c>
      <c r="E40" s="25">
        <f t="shared" si="10"/>
        <v>94357</v>
      </c>
      <c r="F40" s="25">
        <f t="shared" si="10"/>
        <v>90005</v>
      </c>
      <c r="G40" s="25">
        <f t="shared" si="10"/>
        <v>118916</v>
      </c>
      <c r="H40" s="25">
        <f t="shared" si="10"/>
        <v>119334</v>
      </c>
      <c r="I40" s="25">
        <f t="shared" si="10"/>
        <v>16619</v>
      </c>
      <c r="J40" s="25">
        <f t="shared" si="10"/>
        <v>17447</v>
      </c>
      <c r="K40" s="26">
        <f>C40+G40+I40+E40</f>
        <v>1433867</v>
      </c>
      <c r="L40" s="26">
        <f>D40+H40+J40+F40</f>
        <v>1879695</v>
      </c>
    </row>
    <row r="41" spans="1:12" x14ac:dyDescent="0.25">
      <c r="A41" s="52" t="s">
        <v>88</v>
      </c>
    </row>
  </sheetData>
  <mergeCells count="9">
    <mergeCell ref="A2:L2"/>
    <mergeCell ref="I4:J4"/>
    <mergeCell ref="G4:H4"/>
    <mergeCell ref="E4:F4"/>
    <mergeCell ref="C4:D4"/>
    <mergeCell ref="B4:B5"/>
    <mergeCell ref="A4:A5"/>
    <mergeCell ref="L4:L5"/>
    <mergeCell ref="K4:K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H23" sqref="H23"/>
    </sheetView>
  </sheetViews>
  <sheetFormatPr defaultRowHeight="15" x14ac:dyDescent="0.25"/>
  <cols>
    <col min="1" max="1" width="10.140625" customWidth="1"/>
    <col min="2" max="2" width="51.42578125" bestFit="1" customWidth="1"/>
    <col min="3" max="4" width="14.5703125" style="14" customWidth="1"/>
    <col min="5" max="5" width="14.85546875" style="14" customWidth="1"/>
    <col min="6" max="6" width="14.5703125" style="14" customWidth="1"/>
    <col min="7" max="7" width="10.5703125" customWidth="1"/>
    <col min="8" max="8" width="12.140625" customWidth="1"/>
  </cols>
  <sheetData>
    <row r="1" spans="1:8" x14ac:dyDescent="0.25">
      <c r="H1" s="15" t="s">
        <v>94</v>
      </c>
    </row>
    <row r="2" spans="1:8" ht="15.75" x14ac:dyDescent="0.25">
      <c r="A2" s="69" t="s">
        <v>8</v>
      </c>
      <c r="B2" s="69"/>
      <c r="C2" s="69"/>
      <c r="D2" s="69"/>
      <c r="E2" s="69"/>
      <c r="F2" s="69"/>
    </row>
    <row r="3" spans="1:8" ht="15.75" thickBot="1" x14ac:dyDescent="0.3">
      <c r="H3" s="15" t="s">
        <v>5</v>
      </c>
    </row>
    <row r="4" spans="1:8" ht="32.25" customHeight="1" thickBot="1" x14ac:dyDescent="0.3">
      <c r="A4" s="61" t="s">
        <v>4</v>
      </c>
      <c r="B4" s="59" t="s">
        <v>0</v>
      </c>
      <c r="C4" s="57" t="s">
        <v>6</v>
      </c>
      <c r="D4" s="58"/>
      <c r="E4" s="72" t="s">
        <v>2</v>
      </c>
      <c r="F4" s="72" t="s">
        <v>1</v>
      </c>
      <c r="G4" s="65" t="s">
        <v>91</v>
      </c>
      <c r="H4" s="63" t="s">
        <v>92</v>
      </c>
    </row>
    <row r="5" spans="1:8" ht="32.25" thickBot="1" x14ac:dyDescent="0.3">
      <c r="A5" s="62"/>
      <c r="B5" s="60"/>
      <c r="C5" s="22" t="s">
        <v>89</v>
      </c>
      <c r="D5" s="54" t="s">
        <v>90</v>
      </c>
      <c r="E5" s="73"/>
      <c r="F5" s="73"/>
      <c r="G5" s="66"/>
      <c r="H5" s="64"/>
    </row>
    <row r="6" spans="1:8" x14ac:dyDescent="0.25">
      <c r="A6" s="41" t="s">
        <v>84</v>
      </c>
      <c r="B6" s="38" t="s">
        <v>53</v>
      </c>
      <c r="C6" s="35">
        <v>500</v>
      </c>
      <c r="D6" s="35">
        <v>500</v>
      </c>
      <c r="E6" s="35">
        <v>0</v>
      </c>
      <c r="F6" s="35">
        <v>0</v>
      </c>
      <c r="G6" s="55">
        <f>C6+E6+F6</f>
        <v>500</v>
      </c>
      <c r="H6" s="55">
        <f>D6+E6+F6</f>
        <v>500</v>
      </c>
    </row>
    <row r="7" spans="1:8" x14ac:dyDescent="0.25">
      <c r="A7" s="39" t="s">
        <v>54</v>
      </c>
      <c r="B7" s="40" t="s">
        <v>55</v>
      </c>
      <c r="C7" s="36">
        <v>240</v>
      </c>
      <c r="D7" s="36">
        <v>1675</v>
      </c>
      <c r="E7" s="36">
        <v>0</v>
      </c>
      <c r="F7" s="36">
        <v>0</v>
      </c>
      <c r="G7" s="37">
        <f>C7+E7+F7</f>
        <v>240</v>
      </c>
      <c r="H7" s="37">
        <f>D7+E7+F7</f>
        <v>1675</v>
      </c>
    </row>
    <row r="8" spans="1:8" x14ac:dyDescent="0.25">
      <c r="A8" s="39" t="s">
        <v>56</v>
      </c>
      <c r="B8" s="42" t="s">
        <v>57</v>
      </c>
      <c r="C8" s="36">
        <v>0</v>
      </c>
      <c r="D8" s="36">
        <v>0</v>
      </c>
      <c r="E8" s="36">
        <v>0</v>
      </c>
      <c r="F8" s="36">
        <v>0</v>
      </c>
      <c r="G8" s="37">
        <f t="shared" ref="G8:G18" si="0">C8+E8+F8</f>
        <v>0</v>
      </c>
      <c r="H8" s="37">
        <f t="shared" ref="H8:H18" si="1">D8+E8+F8</f>
        <v>0</v>
      </c>
    </row>
    <row r="9" spans="1:8" x14ac:dyDescent="0.25">
      <c r="A9" s="39" t="s">
        <v>58</v>
      </c>
      <c r="B9" s="42" t="s">
        <v>59</v>
      </c>
      <c r="C9" s="36">
        <v>1500</v>
      </c>
      <c r="D9" s="36">
        <v>1188</v>
      </c>
      <c r="E9" s="36">
        <v>0</v>
      </c>
      <c r="F9" s="36">
        <v>0</v>
      </c>
      <c r="G9" s="37">
        <f t="shared" si="0"/>
        <v>1500</v>
      </c>
      <c r="H9" s="37">
        <f t="shared" si="1"/>
        <v>1188</v>
      </c>
    </row>
    <row r="10" spans="1:8" x14ac:dyDescent="0.25">
      <c r="A10" s="39" t="s">
        <v>85</v>
      </c>
      <c r="B10" s="51" t="s">
        <v>86</v>
      </c>
      <c r="C10" s="36">
        <v>35</v>
      </c>
      <c r="D10" s="36">
        <v>35</v>
      </c>
      <c r="E10" s="36">
        <v>0</v>
      </c>
      <c r="F10" s="36">
        <v>0</v>
      </c>
      <c r="G10" s="37">
        <f t="shared" si="0"/>
        <v>35</v>
      </c>
      <c r="H10" s="37">
        <f t="shared" si="1"/>
        <v>35</v>
      </c>
    </row>
    <row r="11" spans="1:8" x14ac:dyDescent="0.25">
      <c r="A11" s="39" t="s">
        <v>75</v>
      </c>
      <c r="B11" s="42" t="s">
        <v>60</v>
      </c>
      <c r="C11" s="36">
        <v>0</v>
      </c>
      <c r="D11" s="36">
        <v>0</v>
      </c>
      <c r="E11" s="36">
        <v>0</v>
      </c>
      <c r="F11" s="36">
        <v>0</v>
      </c>
      <c r="G11" s="37">
        <f t="shared" si="0"/>
        <v>0</v>
      </c>
      <c r="H11" s="37">
        <f t="shared" si="1"/>
        <v>0</v>
      </c>
    </row>
    <row r="12" spans="1:8" x14ac:dyDescent="0.25">
      <c r="A12" s="39" t="s">
        <v>61</v>
      </c>
      <c r="B12" s="42" t="s">
        <v>62</v>
      </c>
      <c r="C12" s="36">
        <v>650</v>
      </c>
      <c r="D12" s="36">
        <v>650</v>
      </c>
      <c r="E12" s="36">
        <v>0</v>
      </c>
      <c r="F12" s="36">
        <v>0</v>
      </c>
      <c r="G12" s="37">
        <f t="shared" si="0"/>
        <v>650</v>
      </c>
      <c r="H12" s="37">
        <f t="shared" si="1"/>
        <v>650</v>
      </c>
    </row>
    <row r="13" spans="1:8" x14ac:dyDescent="0.25">
      <c r="A13" s="43" t="s">
        <v>63</v>
      </c>
      <c r="B13" s="44" t="s">
        <v>64</v>
      </c>
      <c r="C13" s="34">
        <v>7150</v>
      </c>
      <c r="D13" s="34">
        <v>7150</v>
      </c>
      <c r="E13" s="34">
        <v>0</v>
      </c>
      <c r="F13" s="34">
        <v>8150</v>
      </c>
      <c r="G13" s="37">
        <f t="shared" si="0"/>
        <v>15300</v>
      </c>
      <c r="H13" s="37">
        <f t="shared" si="1"/>
        <v>15300</v>
      </c>
    </row>
    <row r="14" spans="1:8" x14ac:dyDescent="0.25">
      <c r="A14" s="43" t="s">
        <v>65</v>
      </c>
      <c r="B14" s="45" t="s">
        <v>70</v>
      </c>
      <c r="C14" s="34">
        <v>0</v>
      </c>
      <c r="D14" s="34">
        <v>0</v>
      </c>
      <c r="E14" s="34">
        <v>0</v>
      </c>
      <c r="F14" s="34">
        <v>0</v>
      </c>
      <c r="G14" s="37">
        <f t="shared" si="0"/>
        <v>0</v>
      </c>
      <c r="H14" s="37">
        <f t="shared" si="1"/>
        <v>0</v>
      </c>
    </row>
    <row r="15" spans="1:8" x14ac:dyDescent="0.25">
      <c r="A15" s="45" t="s">
        <v>66</v>
      </c>
      <c r="B15" s="45" t="s">
        <v>71</v>
      </c>
      <c r="C15" s="34">
        <v>850</v>
      </c>
      <c r="D15" s="34">
        <v>850</v>
      </c>
      <c r="E15" s="34">
        <v>0</v>
      </c>
      <c r="F15" s="34">
        <v>0</v>
      </c>
      <c r="G15" s="37">
        <f t="shared" si="0"/>
        <v>850</v>
      </c>
      <c r="H15" s="37">
        <f t="shared" si="1"/>
        <v>850</v>
      </c>
    </row>
    <row r="16" spans="1:8" x14ac:dyDescent="0.25">
      <c r="A16" s="45" t="s">
        <v>67</v>
      </c>
      <c r="B16" s="45" t="s">
        <v>72</v>
      </c>
      <c r="C16" s="34">
        <v>360</v>
      </c>
      <c r="D16" s="34">
        <v>672</v>
      </c>
      <c r="E16" s="34">
        <v>0</v>
      </c>
      <c r="F16" s="34">
        <v>0</v>
      </c>
      <c r="G16" s="37">
        <f t="shared" si="0"/>
        <v>360</v>
      </c>
      <c r="H16" s="37">
        <f t="shared" si="1"/>
        <v>672</v>
      </c>
    </row>
    <row r="17" spans="1:8" x14ac:dyDescent="0.25">
      <c r="A17" s="45" t="s">
        <v>68</v>
      </c>
      <c r="B17" s="45" t="s">
        <v>73</v>
      </c>
      <c r="C17" s="34">
        <v>200</v>
      </c>
      <c r="D17" s="34">
        <v>200</v>
      </c>
      <c r="E17" s="34">
        <v>0</v>
      </c>
      <c r="F17" s="34">
        <v>0</v>
      </c>
      <c r="G17" s="37">
        <f t="shared" si="0"/>
        <v>200</v>
      </c>
      <c r="H17" s="37">
        <f t="shared" si="1"/>
        <v>200</v>
      </c>
    </row>
    <row r="18" spans="1:8" ht="15.75" thickBot="1" x14ac:dyDescent="0.3">
      <c r="A18" s="45" t="s">
        <v>69</v>
      </c>
      <c r="B18" s="45" t="s">
        <v>74</v>
      </c>
      <c r="C18" s="34">
        <v>200</v>
      </c>
      <c r="D18" s="34">
        <v>200</v>
      </c>
      <c r="E18" s="34">
        <v>0</v>
      </c>
      <c r="F18" s="34">
        <v>0</v>
      </c>
      <c r="G18" s="37">
        <f t="shared" si="0"/>
        <v>200</v>
      </c>
      <c r="H18" s="37">
        <f t="shared" si="1"/>
        <v>200</v>
      </c>
    </row>
    <row r="19" spans="1:8" ht="15.75" thickBot="1" x14ac:dyDescent="0.3">
      <c r="A19" s="70" t="s">
        <v>7</v>
      </c>
      <c r="B19" s="71"/>
      <c r="C19" s="25">
        <f t="shared" ref="C19:H19" si="2">SUM(C6:C18)</f>
        <v>11685</v>
      </c>
      <c r="D19" s="25">
        <f t="shared" si="2"/>
        <v>13120</v>
      </c>
      <c r="E19" s="25">
        <f t="shared" si="2"/>
        <v>0</v>
      </c>
      <c r="F19" s="25">
        <f t="shared" si="2"/>
        <v>8150</v>
      </c>
      <c r="G19" s="26">
        <f t="shared" si="2"/>
        <v>19835</v>
      </c>
      <c r="H19" s="26">
        <f t="shared" si="2"/>
        <v>21270</v>
      </c>
    </row>
    <row r="20" spans="1:8" x14ac:dyDescent="0.25">
      <c r="A20" s="52" t="s">
        <v>88</v>
      </c>
    </row>
    <row r="22" spans="1:8" x14ac:dyDescent="0.25">
      <c r="H22" s="15" t="s">
        <v>95</v>
      </c>
    </row>
    <row r="23" spans="1:8" ht="15.75" x14ac:dyDescent="0.25">
      <c r="A23" s="69" t="s">
        <v>76</v>
      </c>
      <c r="B23" s="69"/>
      <c r="C23" s="69"/>
      <c r="D23" s="69"/>
      <c r="E23" s="69"/>
      <c r="F23" s="69"/>
    </row>
    <row r="24" spans="1:8" ht="15.75" thickBot="1" x14ac:dyDescent="0.3">
      <c r="H24" s="15" t="s">
        <v>5</v>
      </c>
    </row>
    <row r="25" spans="1:8" ht="32.25" customHeight="1" thickBot="1" x14ac:dyDescent="0.3">
      <c r="A25" s="61" t="s">
        <v>4</v>
      </c>
      <c r="B25" s="59" t="s">
        <v>0</v>
      </c>
      <c r="C25" s="57" t="s">
        <v>6</v>
      </c>
      <c r="D25" s="58"/>
      <c r="E25" s="72" t="s">
        <v>2</v>
      </c>
      <c r="F25" s="72" t="s">
        <v>1</v>
      </c>
      <c r="G25" s="65" t="s">
        <v>91</v>
      </c>
      <c r="H25" s="63" t="s">
        <v>92</v>
      </c>
    </row>
    <row r="26" spans="1:8" ht="32.25" thickBot="1" x14ac:dyDescent="0.3">
      <c r="A26" s="62"/>
      <c r="B26" s="60"/>
      <c r="C26" s="22" t="s">
        <v>89</v>
      </c>
      <c r="D26" s="54" t="s">
        <v>90</v>
      </c>
      <c r="E26" s="73"/>
      <c r="F26" s="73"/>
      <c r="G26" s="66"/>
      <c r="H26" s="64"/>
    </row>
    <row r="27" spans="1:8" x14ac:dyDescent="0.25">
      <c r="A27" s="10" t="s">
        <v>77</v>
      </c>
      <c r="B27" s="11" t="s">
        <v>80</v>
      </c>
      <c r="C27" s="16">
        <v>0</v>
      </c>
      <c r="D27" s="16"/>
      <c r="E27" s="16">
        <v>0</v>
      </c>
      <c r="F27" s="16">
        <v>0</v>
      </c>
      <c r="G27" s="17">
        <v>0</v>
      </c>
      <c r="H27" s="17">
        <v>0</v>
      </c>
    </row>
    <row r="28" spans="1:8" x14ac:dyDescent="0.25">
      <c r="A28" s="3" t="s">
        <v>77</v>
      </c>
      <c r="B28" s="4" t="s">
        <v>79</v>
      </c>
      <c r="C28" s="31">
        <v>78373</v>
      </c>
      <c r="D28" s="31">
        <v>71283</v>
      </c>
      <c r="E28" s="31">
        <v>0</v>
      </c>
      <c r="F28" s="31">
        <v>0</v>
      </c>
      <c r="G28" s="32">
        <v>78373</v>
      </c>
      <c r="H28" s="32">
        <v>71283</v>
      </c>
    </row>
    <row r="29" spans="1:8" ht="15.75" thickBot="1" x14ac:dyDescent="0.3">
      <c r="A29" s="12" t="s">
        <v>78</v>
      </c>
      <c r="B29" s="13" t="s">
        <v>87</v>
      </c>
      <c r="C29" s="18">
        <v>104829</v>
      </c>
      <c r="D29" s="18">
        <v>104829</v>
      </c>
      <c r="E29" s="18">
        <v>0</v>
      </c>
      <c r="F29" s="18">
        <v>0</v>
      </c>
      <c r="G29" s="19">
        <v>104829</v>
      </c>
      <c r="H29" s="19">
        <v>104829</v>
      </c>
    </row>
    <row r="30" spans="1:8" ht="15.75" thickBot="1" x14ac:dyDescent="0.3">
      <c r="A30" s="67" t="s">
        <v>7</v>
      </c>
      <c r="B30" s="68"/>
      <c r="C30" s="20">
        <f>SUM(C27:C29)</f>
        <v>183202</v>
      </c>
      <c r="D30" s="20">
        <f>SUM(D28:D29)</f>
        <v>176112</v>
      </c>
      <c r="E30" s="20">
        <v>0</v>
      </c>
      <c r="F30" s="20">
        <f>F27+F29+F28</f>
        <v>0</v>
      </c>
      <c r="G30" s="21">
        <f>G27+G29+G28</f>
        <v>183202</v>
      </c>
      <c r="H30" s="21">
        <f>H27+H29+H28</f>
        <v>176112</v>
      </c>
    </row>
    <row r="31" spans="1:8" x14ac:dyDescent="0.25">
      <c r="A31" s="52" t="s">
        <v>88</v>
      </c>
    </row>
  </sheetData>
  <mergeCells count="18">
    <mergeCell ref="G4:G5"/>
    <mergeCell ref="H4:H5"/>
    <mergeCell ref="G25:G26"/>
    <mergeCell ref="H25:H26"/>
    <mergeCell ref="E25:E26"/>
    <mergeCell ref="F25:F26"/>
    <mergeCell ref="F4:F5"/>
    <mergeCell ref="E4:E5"/>
    <mergeCell ref="A2:F2"/>
    <mergeCell ref="A19:B19"/>
    <mergeCell ref="A4:A5"/>
    <mergeCell ref="B4:B5"/>
    <mergeCell ref="C4:D4"/>
    <mergeCell ref="A30:B30"/>
    <mergeCell ref="A23:F23"/>
    <mergeCell ref="A25:A26"/>
    <mergeCell ref="B25:B26"/>
    <mergeCell ref="C25:D2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6.sz.m.-műk.-felh.kiad.</vt:lpstr>
      <vt:lpstr>6.1-6.2. sz.mellékletek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2014-02-18T16:21:07Z</cp:lastPrinted>
  <dcterms:created xsi:type="dcterms:W3CDTF">2014-02-09T08:54:17Z</dcterms:created>
  <dcterms:modified xsi:type="dcterms:W3CDTF">2017-04-23T17:59:42Z</dcterms:modified>
</cp:coreProperties>
</file>