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Timike\szerződés\Energetikai pályázat szerződései\"/>
    </mc:Choice>
  </mc:AlternateContent>
  <bookViews>
    <workbookView xWindow="0" yWindow="60" windowWidth="19140" windowHeight="68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20" i="1" l="1"/>
  <c r="H22" i="1" s="1"/>
  <c r="I20" i="1"/>
  <c r="J334" i="1"/>
  <c r="I334" i="1"/>
  <c r="K334" i="1" s="1"/>
  <c r="J325" i="1"/>
  <c r="I325" i="1"/>
  <c r="J320" i="1"/>
  <c r="I320" i="1"/>
  <c r="K320" i="1" s="1"/>
  <c r="J316" i="1"/>
  <c r="I316" i="1"/>
  <c r="J313" i="1"/>
  <c r="I313" i="1"/>
  <c r="K313" i="1" s="1"/>
  <c r="J308" i="1"/>
  <c r="I308" i="1"/>
  <c r="J305" i="1"/>
  <c r="I305" i="1"/>
  <c r="K305" i="1" s="1"/>
  <c r="J298" i="1"/>
  <c r="I298" i="1"/>
  <c r="J293" i="1"/>
  <c r="I293" i="1"/>
  <c r="K293" i="1" s="1"/>
  <c r="J289" i="1"/>
  <c r="I289" i="1"/>
  <c r="J284" i="1"/>
  <c r="I284" i="1"/>
  <c r="K284" i="1" s="1"/>
  <c r="J281" i="1"/>
  <c r="I281" i="1"/>
  <c r="J277" i="1"/>
  <c r="I277" i="1"/>
  <c r="K277" i="1" s="1"/>
  <c r="J250" i="1"/>
  <c r="I250" i="1"/>
  <c r="J246" i="1"/>
  <c r="I246" i="1"/>
  <c r="K246" i="1" s="1"/>
  <c r="J242" i="1"/>
  <c r="I242" i="1"/>
  <c r="J238" i="1"/>
  <c r="I238" i="1"/>
  <c r="K238" i="1" s="1"/>
  <c r="J236" i="1"/>
  <c r="I236" i="1"/>
  <c r="J230" i="1"/>
  <c r="I230" i="1"/>
  <c r="K230" i="1" s="1"/>
  <c r="J225" i="1"/>
  <c r="I225" i="1"/>
  <c r="J222" i="1"/>
  <c r="I222" i="1"/>
  <c r="K222" i="1" s="1"/>
  <c r="J260" i="1"/>
  <c r="I260" i="1"/>
  <c r="J258" i="1"/>
  <c r="I258" i="1"/>
  <c r="K258" i="1" s="1"/>
  <c r="J256" i="1"/>
  <c r="I256" i="1"/>
  <c r="J253" i="1"/>
  <c r="I253" i="1"/>
  <c r="K253" i="1" s="1"/>
  <c r="J172" i="1"/>
  <c r="I172" i="1"/>
  <c r="J178" i="1"/>
  <c r="I178" i="1"/>
  <c r="K178" i="1" s="1"/>
  <c r="J176" i="1"/>
  <c r="I176" i="1"/>
  <c r="J174" i="1"/>
  <c r="I174" i="1"/>
  <c r="K174" i="1" s="1"/>
  <c r="J170" i="1"/>
  <c r="I170" i="1"/>
  <c r="J166" i="1"/>
  <c r="I166" i="1"/>
  <c r="K166" i="1" s="1"/>
  <c r="J163" i="1"/>
  <c r="I163" i="1"/>
  <c r="J159" i="1"/>
  <c r="I159" i="1"/>
  <c r="K159" i="1" s="1"/>
  <c r="J155" i="1"/>
  <c r="I155" i="1"/>
  <c r="J153" i="1"/>
  <c r="I153" i="1"/>
  <c r="K153" i="1" s="1"/>
  <c r="J151" i="1"/>
  <c r="I151" i="1"/>
  <c r="J149" i="1"/>
  <c r="I149" i="1"/>
  <c r="K149" i="1" s="1"/>
  <c r="J143" i="1"/>
  <c r="I143" i="1"/>
  <c r="J139" i="1"/>
  <c r="I139" i="1"/>
  <c r="K139" i="1" s="1"/>
  <c r="J136" i="1"/>
  <c r="I136" i="1"/>
  <c r="J133" i="1"/>
  <c r="I133" i="1"/>
  <c r="K133" i="1" s="1"/>
  <c r="J121" i="1"/>
  <c r="I121" i="1"/>
  <c r="J118" i="1"/>
  <c r="I118" i="1"/>
  <c r="K118" i="1" s="1"/>
  <c r="J85" i="1"/>
  <c r="J76" i="1"/>
  <c r="I85" i="1"/>
  <c r="J82" i="1"/>
  <c r="I82" i="1"/>
  <c r="J80" i="1"/>
  <c r="I80" i="1"/>
  <c r="J78" i="1"/>
  <c r="I78" i="1"/>
  <c r="I76" i="1"/>
  <c r="K76" i="1" s="1"/>
  <c r="J74" i="1"/>
  <c r="I74" i="1"/>
  <c r="K74" i="1" s="1"/>
  <c r="J72" i="1"/>
  <c r="I72" i="1"/>
  <c r="J70" i="1"/>
  <c r="I70" i="1"/>
  <c r="K70" i="1" s="1"/>
  <c r="J68" i="1"/>
  <c r="I68" i="1"/>
  <c r="J66" i="1"/>
  <c r="I66" i="1"/>
  <c r="K66" i="1" s="1"/>
  <c r="J64" i="1"/>
  <c r="I64" i="1"/>
  <c r="J62" i="1"/>
  <c r="I62" i="1"/>
  <c r="I86" i="1" l="1"/>
  <c r="K85" i="1"/>
  <c r="J261" i="1"/>
  <c r="J335" i="1"/>
  <c r="K64" i="1"/>
  <c r="K68" i="1"/>
  <c r="K72" i="1"/>
  <c r="K121" i="1"/>
  <c r="K136" i="1"/>
  <c r="K143" i="1"/>
  <c r="K151" i="1"/>
  <c r="K180" i="1" s="1"/>
  <c r="K155" i="1"/>
  <c r="K163" i="1"/>
  <c r="K170" i="1"/>
  <c r="K176" i="1"/>
  <c r="K172" i="1"/>
  <c r="K256" i="1"/>
  <c r="K260" i="1"/>
  <c r="K225" i="1"/>
  <c r="K236" i="1"/>
  <c r="K242" i="1"/>
  <c r="K250" i="1"/>
  <c r="K281" i="1"/>
  <c r="K335" i="1" s="1"/>
  <c r="K289" i="1"/>
  <c r="K298" i="1"/>
  <c r="K308" i="1"/>
  <c r="K316" i="1"/>
  <c r="K325" i="1"/>
  <c r="J86" i="1"/>
  <c r="K78" i="1"/>
  <c r="K80" i="1"/>
  <c r="K82" i="1"/>
  <c r="J180" i="1"/>
  <c r="I335" i="1"/>
  <c r="K261" i="1"/>
  <c r="I261" i="1"/>
  <c r="K62" i="1"/>
  <c r="I180" i="1"/>
  <c r="K86" i="1" l="1"/>
</calcChain>
</file>

<file path=xl/sharedStrings.xml><?xml version="1.0" encoding="utf-8"?>
<sst xmlns="http://schemas.openxmlformats.org/spreadsheetml/2006/main" count="231" uniqueCount="175">
  <si>
    <t>Pilisborosjenő Általános Iskola és Német Nemzetiségi Óvoda konyhai</t>
  </si>
  <si>
    <t>szellőző berendezések és az iskolai radiátorcsere szerelési munkái</t>
  </si>
  <si>
    <t>Radiátor csere iskola</t>
  </si>
  <si>
    <t>Konyhai szellőzés iskola</t>
  </si>
  <si>
    <t>Konyhai szellőzés óvoda</t>
  </si>
  <si>
    <t>Konyhai szellőzőgép hőellátása óvoda</t>
  </si>
  <si>
    <t>Pilisvörösvár, 2014. julius 22.</t>
  </si>
  <si>
    <t>Müller János</t>
  </si>
  <si>
    <t>ügyvezető</t>
  </si>
  <si>
    <t>Radiátorcsere iskola</t>
  </si>
  <si>
    <t xml:space="preserve">1./ Acéllemez lapradiátor, szrelési helyre széthordva, </t>
  </si>
  <si>
    <t xml:space="preserve">    szerelési tartozékokkal, légtelenitővel összeállitva, </t>
  </si>
  <si>
    <t xml:space="preserve">    felszerelve és bekötve a meglévő csővezetékhez </t>
  </si>
  <si>
    <t xml:space="preserve">    illesztve, festés miatt le- és visszaszereléssel,</t>
  </si>
  <si>
    <t xml:space="preserve">    Dunaferr tipusu, rugós tartóval együtt</t>
  </si>
  <si>
    <t xml:space="preserve">    Dflux-uNi EKE 600-1100</t>
  </si>
  <si>
    <t>db</t>
  </si>
  <si>
    <t>Menny</t>
  </si>
  <si>
    <t>egys</t>
  </si>
  <si>
    <t>Tétel össz</t>
  </si>
  <si>
    <t>2./ DFLux-uNI EKE 600-1300</t>
  </si>
  <si>
    <t>3./ DFLux-uNi EKE 900-500</t>
  </si>
  <si>
    <t>4./ DFLux-uNI DK 600-600</t>
  </si>
  <si>
    <t>5./ DFLux-uNi DK 600-1000</t>
  </si>
  <si>
    <t>6./ DFLux-uNi DK 600-1200</t>
  </si>
  <si>
    <t>7./ DFLux-uNi DK 600-1300</t>
  </si>
  <si>
    <t>8./DFLux-uNi DK 600-1500</t>
  </si>
  <si>
    <t>9./ DFLux-uNi DK 600-1600</t>
  </si>
  <si>
    <t>10./ DFLux-uNi DK 600-1700</t>
  </si>
  <si>
    <t>11./ DFLux-uNi DK 900-400</t>
  </si>
  <si>
    <t xml:space="preserve">12./ Meglévő tagos radiátorok leszerelése és </t>
  </si>
  <si>
    <t xml:space="preserve">       deponálási helyre szállitása</t>
  </si>
  <si>
    <t xml:space="preserve">1./ Systemeir MUB/T 025 355E4 konyhai </t>
  </si>
  <si>
    <t xml:space="preserve">     tisztitható járókerékkel és járókerék</t>
  </si>
  <si>
    <t xml:space="preserve">     elszivó ventilátor szervizajtóval,</t>
  </si>
  <si>
    <t xml:space="preserve">     térrel, zsirgyüjtő tálcával, flexibilis </t>
  </si>
  <si>
    <t xml:space="preserve">     csatlakozóelemmel fali konzolra szerelve</t>
  </si>
  <si>
    <t xml:space="preserve">     szervizkapcsolóval, 20 mm-es duplafalu, </t>
  </si>
  <si>
    <t xml:space="preserve">     szigetelt házban 230V 4P-315W-1,47 </t>
  </si>
  <si>
    <t xml:space="preserve">    Vel=800 m3/h 336 Pa</t>
  </si>
  <si>
    <t>klt</t>
  </si>
  <si>
    <t>2./ Dróthálós, alu esővédő zsalu</t>
  </si>
  <si>
    <t xml:space="preserve">     BLR-O-R-NA315 (Air Trade Centre)</t>
  </si>
  <si>
    <t xml:space="preserve">3./ Systemair TA-1500 HW, Kompakt alacsony </t>
  </si>
  <si>
    <t xml:space="preserve">     épitésü befuvó légkezelő berendezés 50 mm-es</t>
  </si>
  <si>
    <t xml:space="preserve">     panelvastagsággl, EU5-ös táskás szürővel,</t>
  </si>
  <si>
    <t xml:space="preserve">     külső forgórészes ventilátorral, melegvizes</t>
  </si>
  <si>
    <t xml:space="preserve">     fütőkaloriferrel, kezelőajtókkal, heti időprogra-</t>
  </si>
  <si>
    <t xml:space="preserve">    mozásu automatikával, szürőfigyeléssel, fagy-</t>
  </si>
  <si>
    <t xml:space="preserve">    védelemmel, zsaluvezeérléssel, motorvédelemmel,</t>
  </si>
  <si>
    <t xml:space="preserve">    elszivó ventilátor vezérlésével, flexibilis csatlakozó-</t>
  </si>
  <si>
    <t xml:space="preserve">    elemmel, fagyvédelmi motoros zsaluval SCP </t>
  </si>
  <si>
    <t xml:space="preserve">    digitális kezelőegséggel kompletten 230 V 573</t>
  </si>
  <si>
    <t xml:space="preserve">    W=8003/h 300 Pa</t>
  </si>
  <si>
    <t>4./ Visszacsapó szelep, beépitéssel együtt</t>
  </si>
  <si>
    <t xml:space="preserve">     NA250</t>
  </si>
  <si>
    <t>5./ Hangcsillapitő</t>
  </si>
  <si>
    <t xml:space="preserve">     Airvent CD100-250 L-900mm</t>
  </si>
  <si>
    <t>6./ Aeroprodukt CCD-H-325x225 kétsoros</t>
  </si>
  <si>
    <t xml:space="preserve">     aprólamellás rács, légrács felvételére alkalmas</t>
  </si>
  <si>
    <t xml:space="preserve">     időmmal együtt</t>
  </si>
  <si>
    <t>7./ SPIKO spirálkorcolt könnyü, merev lemezcsővezeték</t>
  </si>
  <si>
    <t xml:space="preserve">     horganyzott acélszalagból, idomokkal gumibetétes</t>
  </si>
  <si>
    <t xml:space="preserve">    tartószerkezettel együtt</t>
  </si>
  <si>
    <t xml:space="preserve">    SPIKO tipusu, lemezvastagság: 0,7 mm</t>
  </si>
  <si>
    <t xml:space="preserve">    NA 250</t>
  </si>
  <si>
    <t>fm</t>
  </si>
  <si>
    <t>8./ NA 315</t>
  </si>
  <si>
    <t>9./ Airvent pillangószelep SP250</t>
  </si>
  <si>
    <t>10./ VF-18 esővédő idom</t>
  </si>
  <si>
    <t xml:space="preserve">11./ K-WFR zászlós áramlásőr légtechnikai </t>
  </si>
  <si>
    <t xml:space="preserve">       vezetékbe épitve (gáz mágnesszelep</t>
  </si>
  <si>
    <t xml:space="preserve">       reteszeléséhez)</t>
  </si>
  <si>
    <t>12./ Gáz mágnesszelep gázvezetékbe épitve</t>
  </si>
  <si>
    <t xml:space="preserve">       MADAS EVO03 E08, NA20, 230 V</t>
  </si>
  <si>
    <t>13./ A teljes légtechnikai rendszer beszabályozása</t>
  </si>
  <si>
    <t xml:space="preserve">      és próbaüzeme, jegyzőkönyv készitése</t>
  </si>
  <si>
    <t>óra</t>
  </si>
  <si>
    <t>14./ Párazáró szegetelés csővezetetékre,</t>
  </si>
  <si>
    <t xml:space="preserve">       légcsatornákra 20-30 mm vastag</t>
  </si>
  <si>
    <t xml:space="preserve">       (frissslevegő oldal és padlás térben)</t>
  </si>
  <si>
    <t>m2</t>
  </si>
  <si>
    <t>15./ Meglévő kémény elbontása és elszállitása</t>
  </si>
  <si>
    <t>16./ Fal és födémáttörés téglafalban 0,25m2-ig</t>
  </si>
  <si>
    <r>
      <t xml:space="preserve">17./ </t>
    </r>
    <r>
      <rPr>
        <sz val="10"/>
        <color theme="1"/>
        <rFont val="Times New Roman"/>
        <family val="1"/>
        <charset val="238"/>
      </rPr>
      <t>Fal és födémáttörés helyreállitása 0,25m2-ig</t>
    </r>
  </si>
  <si>
    <t>18./ Tetőátvezetés, bádogozási munka</t>
  </si>
  <si>
    <t xml:space="preserve">       konyhai elsziváshoz</t>
  </si>
  <si>
    <t>Konyhai szellőzés óvoda összesen</t>
  </si>
  <si>
    <t>Radiátor csere iskola összesen</t>
  </si>
  <si>
    <t>1./ Hővisszanyerős szellőzőgép Aereco HRM450,</t>
  </si>
  <si>
    <t xml:space="preserve">     90-96 % hatásfok, EC (extra alcsony </t>
  </si>
  <si>
    <t xml:space="preserve">     fogyasztás és zajszint) G4 szürők, bypass, </t>
  </si>
  <si>
    <t xml:space="preserve">     100-450m3/h, LCDs fali vezérlő</t>
  </si>
  <si>
    <t xml:space="preserve">     BLR-O-R-NA200 (Air Trade Centre)</t>
  </si>
  <si>
    <t>3./ Befuvó rács</t>
  </si>
  <si>
    <t xml:space="preserve">     Aeroprodukt CCd-H-325-225 kétsoros</t>
  </si>
  <si>
    <t xml:space="preserve">     aprólamellás rács, légrács felvételére</t>
  </si>
  <si>
    <t xml:space="preserve">     alakalmas idomokkal együtt</t>
  </si>
  <si>
    <t>4./ SPIKO spirálkorcolt könnyü, merev lemezcsővezeték</t>
  </si>
  <si>
    <t xml:space="preserve">    NA200</t>
  </si>
  <si>
    <t>5./ NA 250</t>
  </si>
  <si>
    <t xml:space="preserve">6./ SONODEC tipusu hajlékony 50 mm vtg </t>
  </si>
  <si>
    <t xml:space="preserve">     szigetelt légcsatorna, gumibetétes tartó-</t>
  </si>
  <si>
    <t xml:space="preserve">     szerekezetre szerelve NA 200</t>
  </si>
  <si>
    <t>7./ Müanyg nyomócsővezeték, ragasztott</t>
  </si>
  <si>
    <t xml:space="preserve">     kötésekkel, cseppvizelvezető célokra </t>
  </si>
  <si>
    <t xml:space="preserve">     D25km (mosdó büzzár elő kötéssel)</t>
  </si>
  <si>
    <t>8./ K-WFR zászlós áramlásőr légtechnikai</t>
  </si>
  <si>
    <t xml:space="preserve">     vezetékbe épitve (gáz mágnesszelep </t>
  </si>
  <si>
    <t xml:space="preserve">     reteszeléséhez)</t>
  </si>
  <si>
    <t>9./ Gáz mágnesszelep gázvezetékbe épitve</t>
  </si>
  <si>
    <t>10./ A teljes légtechnikai rendszer beszabályozása</t>
  </si>
  <si>
    <t>11./ Fal és födémáttörés téglafalban 0,25m2-ig</t>
  </si>
  <si>
    <r>
      <t xml:space="preserve">12./ </t>
    </r>
    <r>
      <rPr>
        <sz val="10"/>
        <color theme="1"/>
        <rFont val="Times New Roman"/>
        <family val="1"/>
        <charset val="238"/>
      </rPr>
      <t>Fal és födémáttörés helyreállitása 0,25m2-ig</t>
    </r>
  </si>
  <si>
    <t>Konyhai szellőzés iskola összesen</t>
  </si>
  <si>
    <t>1./ VIEGA Prestabo SC-Contur, ötvözetlen</t>
  </si>
  <si>
    <t xml:space="preserve">     acélcsőből készült, kivülről horganyzott </t>
  </si>
  <si>
    <t xml:space="preserve">     fütési vezeték, présidomokkal együtt, </t>
  </si>
  <si>
    <t xml:space="preserve">     szakaszos nyomáspróbával, szabadon</t>
  </si>
  <si>
    <t xml:space="preserve">     hőszigetelve szerelve.</t>
  </si>
  <si>
    <t xml:space="preserve">2./ Gömbcsap sárgarézből, kézikarral </t>
  </si>
  <si>
    <t xml:space="preserve">     felszerelve, MOFÉM-AHA tipusu </t>
  </si>
  <si>
    <t xml:space="preserve">     kétoldalon belső menettel NA25</t>
  </si>
  <si>
    <t xml:space="preserve">3./ Visszacsapó szelep sárgarézből, kétoldalon </t>
  </si>
  <si>
    <t xml:space="preserve">      belső menettel NA25</t>
  </si>
  <si>
    <t>4./ Strangszabályozószelep, mindkét végén belső</t>
  </si>
  <si>
    <t xml:space="preserve">     menettel, felszerelve, TOUR &amp; Andersson</t>
  </si>
  <si>
    <t xml:space="preserve">     STAD tipusu, PN 20</t>
  </si>
  <si>
    <t xml:space="preserve">     NA 20</t>
  </si>
  <si>
    <t>5./ Systemair által forgalmazott 2-utu szabályozó</t>
  </si>
  <si>
    <t xml:space="preserve">     szelep (ZTR20-6,0) szelep mozgató motorral</t>
  </si>
  <si>
    <t xml:space="preserve">    (RVAZ424V) együtt</t>
  </si>
  <si>
    <t>6./ Systemair által forgalmazott határérték kapcsoló</t>
  </si>
  <si>
    <t xml:space="preserve">     szivattyu inditáshoz (SC1/D), termosztát </t>
  </si>
  <si>
    <t xml:space="preserve">     szivattyu leállitáshoz (RT 0-30-hoz, </t>
  </si>
  <si>
    <t xml:space="preserve">     TG-K330)</t>
  </si>
  <si>
    <t>7./ Fütési kereingtető szivattyu elektromotorral</t>
  </si>
  <si>
    <t xml:space="preserve">     egybeépitve, menetes-hollandis kivitelben</t>
  </si>
  <si>
    <t xml:space="preserve">     fütési csővezetékbe beépitve,</t>
  </si>
  <si>
    <t xml:space="preserve">     220 V tápfeszültségre</t>
  </si>
  <si>
    <t xml:space="preserve">     Grundfos ALPHA2 25-60</t>
  </si>
  <si>
    <t xml:space="preserve">     Grundfos gyártmány</t>
  </si>
  <si>
    <t>8./ Légtelenitőszelep, felszrelve, Giacomini</t>
  </si>
  <si>
    <t xml:space="preserve">     gyártmányu, R66A tipusu kézi elzárásu 1/2"</t>
  </si>
  <si>
    <t>9./ Védőszerelvényes ipari hőmérő, eloxált</t>
  </si>
  <si>
    <t xml:space="preserve">     fémtokkal, felszrelve, 0-160 C mérési határok</t>
  </si>
  <si>
    <t xml:space="preserve">    között, LOMBIK gyártmányu 160 mm </t>
  </si>
  <si>
    <t xml:space="preserve">    bemerülő hosszal MSZ 11211</t>
  </si>
  <si>
    <t>10./ Fütésszerelési munkák próbái, fütési vezeték-</t>
  </si>
  <si>
    <t xml:space="preserve">       rendszer szakaszos nyomáspróbája</t>
  </si>
  <si>
    <t>tétel</t>
  </si>
  <si>
    <t xml:space="preserve">        vagy hegesztve, elhelyezve</t>
  </si>
  <si>
    <t>kg</t>
  </si>
  <si>
    <t>11./ Támasz, tartó vagy függesztőszerkezet,</t>
  </si>
  <si>
    <t xml:space="preserve">        idomacélből, alapmázolva, csavarozva </t>
  </si>
  <si>
    <t>12./ Rezgéscsillapitott gumibetétes csőbilincs</t>
  </si>
  <si>
    <t xml:space="preserve">       dübelezéssel, menetes szárral szerelve</t>
  </si>
  <si>
    <t>13./ Épületgépészeti csővezeték hőszigetelése</t>
  </si>
  <si>
    <t xml:space="preserve">       előhasitott vagy felhasitható csőhéjjal,</t>
  </si>
  <si>
    <t xml:space="preserve">       csővégek és egyéb illesztési helyek ragasz-</t>
  </si>
  <si>
    <t xml:space="preserve">       tásával és/vagy öntapadó PVC szalaggal</t>
  </si>
  <si>
    <t xml:space="preserve">       történt lezárásval, TUBOLIT-DG jelü</t>
  </si>
  <si>
    <t xml:space="preserve">       anyaga: polietilén 13 mm vastag Szabadon</t>
  </si>
  <si>
    <t xml:space="preserve">       szerelt vezetékekre</t>
  </si>
  <si>
    <t xml:space="preserve">       28x1,5 csővezetékre</t>
  </si>
  <si>
    <t>m</t>
  </si>
  <si>
    <t>Konyhai szellőzőgép hőellátása összesen</t>
  </si>
  <si>
    <t>Árazott költségvetés</t>
  </si>
  <si>
    <t>díjköltség</t>
  </si>
  <si>
    <t>anyagköltség</t>
  </si>
  <si>
    <t xml:space="preserve"> </t>
  </si>
  <si>
    <t>díj egység</t>
  </si>
  <si>
    <t>anyag egységre</t>
  </si>
  <si>
    <t>díj össz</t>
  </si>
  <si>
    <t>anyag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</si>
</sst>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5"/>
  <sheetViews>
    <sheetView tabSelected="1" workbookViewId="0">
      <selection activeCell="K57" sqref="K57"/>
    </sheetView>
  </sheetViews>
  <sheetFormatPr defaultRowHeight="15.75" x14ac:dyDescent="0.25"/>
  <cols>
    <col min="5" max="5" width="5.375" customWidth="1"/>
    <col min="6" max="6" width="3.875" customWidth="1"/>
    <col min="12" max="12" width="10.875" bestFit="1" customWidth="1"/>
  </cols>
  <sheetData>
    <row r="3" spans="1:9" ht="18.75" x14ac:dyDescent="0.3">
      <c r="D3" s="1" t="s">
        <v>167</v>
      </c>
    </row>
    <row r="5" spans="1:9" x14ac:dyDescent="0.25">
      <c r="B5" t="s">
        <v>0</v>
      </c>
    </row>
    <row r="6" spans="1:9" x14ac:dyDescent="0.25">
      <c r="B6" t="s">
        <v>1</v>
      </c>
    </row>
    <row r="15" spans="1:9" x14ac:dyDescent="0.25">
      <c r="G15" t="s">
        <v>168</v>
      </c>
      <c r="I15" t="s">
        <v>169</v>
      </c>
    </row>
    <row r="16" spans="1:9" x14ac:dyDescent="0.25">
      <c r="A16" t="s">
        <v>2</v>
      </c>
      <c r="G16">
        <v>757762</v>
      </c>
      <c r="I16">
        <v>198990</v>
      </c>
    </row>
    <row r="17" spans="1:10" x14ac:dyDescent="0.25">
      <c r="A17" t="s">
        <v>4</v>
      </c>
      <c r="G17">
        <v>1465928</v>
      </c>
      <c r="I17">
        <v>436470</v>
      </c>
    </row>
    <row r="18" spans="1:10" x14ac:dyDescent="0.25">
      <c r="A18" t="s">
        <v>3</v>
      </c>
      <c r="G18">
        <v>909582</v>
      </c>
      <c r="I18">
        <v>355670</v>
      </c>
    </row>
    <row r="19" spans="1:10" x14ac:dyDescent="0.25">
      <c r="A19" s="7" t="s">
        <v>5</v>
      </c>
      <c r="B19" s="7"/>
      <c r="C19" s="7"/>
      <c r="D19" s="7"/>
      <c r="E19" s="7"/>
      <c r="F19" s="7"/>
      <c r="G19" s="7">
        <v>221571</v>
      </c>
      <c r="H19" s="7"/>
      <c r="I19" s="7">
        <v>98530</v>
      </c>
      <c r="J19" s="6"/>
    </row>
    <row r="20" spans="1:10" x14ac:dyDescent="0.25">
      <c r="G20" s="5">
        <f>SUM(G16:G19)</f>
        <v>3354843</v>
      </c>
      <c r="H20" s="5"/>
      <c r="I20" s="5">
        <f>SUM(I16:I19)</f>
        <v>1089660</v>
      </c>
    </row>
    <row r="22" spans="1:10" x14ac:dyDescent="0.25">
      <c r="D22" s="5" t="s">
        <v>170</v>
      </c>
      <c r="E22" s="5"/>
      <c r="F22" s="5"/>
      <c r="G22" s="5"/>
      <c r="H22" s="5">
        <f>G20+I20</f>
        <v>4444503</v>
      </c>
    </row>
    <row r="25" spans="1:10" x14ac:dyDescent="0.25">
      <c r="A25" t="s">
        <v>6</v>
      </c>
    </row>
    <row r="29" spans="1:10" x14ac:dyDescent="0.25">
      <c r="F29" t="s">
        <v>7</v>
      </c>
    </row>
    <row r="30" spans="1:10" x14ac:dyDescent="0.25">
      <c r="F30" t="s">
        <v>8</v>
      </c>
    </row>
    <row r="54" spans="1:11" x14ac:dyDescent="0.25">
      <c r="A54" t="s">
        <v>9</v>
      </c>
      <c r="E54" s="2" t="s">
        <v>17</v>
      </c>
      <c r="F54" s="2" t="s">
        <v>18</v>
      </c>
      <c r="G54" s="2" t="s">
        <v>171</v>
      </c>
      <c r="H54" s="2" t="s">
        <v>172</v>
      </c>
      <c r="I54" s="2" t="s">
        <v>173</v>
      </c>
      <c r="J54" s="2" t="s">
        <v>174</v>
      </c>
      <c r="K54" s="2" t="s">
        <v>19</v>
      </c>
    </row>
    <row r="57" spans="1:11" x14ac:dyDescent="0.25">
      <c r="A57" t="s">
        <v>10</v>
      </c>
    </row>
    <row r="58" spans="1:11" x14ac:dyDescent="0.25">
      <c r="A58" t="s">
        <v>11</v>
      </c>
    </row>
    <row r="59" spans="1:11" x14ac:dyDescent="0.25">
      <c r="A59" t="s">
        <v>12</v>
      </c>
    </row>
    <row r="60" spans="1:11" x14ac:dyDescent="0.25">
      <c r="A60" t="s">
        <v>13</v>
      </c>
    </row>
    <row r="61" spans="1:11" x14ac:dyDescent="0.25">
      <c r="A61" t="s">
        <v>14</v>
      </c>
    </row>
    <row r="62" spans="1:11" x14ac:dyDescent="0.25">
      <c r="A62" t="s">
        <v>15</v>
      </c>
      <c r="E62">
        <v>9</v>
      </c>
      <c r="F62" t="s">
        <v>16</v>
      </c>
      <c r="G62">
        <v>21583</v>
      </c>
      <c r="H62">
        <v>5650</v>
      </c>
      <c r="I62">
        <f>E62*G62</f>
        <v>194247</v>
      </c>
      <c r="J62">
        <f>E62*H62</f>
        <v>50850</v>
      </c>
      <c r="K62">
        <f>I62+J62</f>
        <v>245097</v>
      </c>
    </row>
    <row r="64" spans="1:11" x14ac:dyDescent="0.25">
      <c r="A64" t="s">
        <v>20</v>
      </c>
      <c r="E64">
        <v>6</v>
      </c>
      <c r="F64" t="s">
        <v>16</v>
      </c>
      <c r="G64">
        <v>24874</v>
      </c>
      <c r="H64">
        <v>5650</v>
      </c>
      <c r="I64">
        <f>E64*G64</f>
        <v>149244</v>
      </c>
      <c r="J64">
        <f>E64*H64</f>
        <v>33900</v>
      </c>
      <c r="K64">
        <f>I64+J64</f>
        <v>183144</v>
      </c>
    </row>
    <row r="66" spans="1:11" x14ac:dyDescent="0.25">
      <c r="A66" t="s">
        <v>21</v>
      </c>
      <c r="E66">
        <v>2</v>
      </c>
      <c r="F66" t="s">
        <v>16</v>
      </c>
      <c r="G66">
        <v>15228</v>
      </c>
      <c r="H66">
        <v>5650</v>
      </c>
      <c r="I66">
        <f t="shared" ref="I66:I85" si="0">E66*G66</f>
        <v>30456</v>
      </c>
      <c r="J66">
        <f t="shared" ref="J66:J85" si="1">E66*H66</f>
        <v>11300</v>
      </c>
      <c r="K66">
        <f t="shared" ref="K66:K85" si="2">I66+J66</f>
        <v>41756</v>
      </c>
    </row>
    <row r="68" spans="1:11" x14ac:dyDescent="0.25">
      <c r="A68" t="s">
        <v>22</v>
      </c>
      <c r="E68">
        <v>4</v>
      </c>
      <c r="F68" t="s">
        <v>16</v>
      </c>
      <c r="G68">
        <v>13104</v>
      </c>
      <c r="H68">
        <v>5650</v>
      </c>
      <c r="I68">
        <f t="shared" si="0"/>
        <v>52416</v>
      </c>
      <c r="J68">
        <f t="shared" si="1"/>
        <v>22600</v>
      </c>
      <c r="K68">
        <f t="shared" si="2"/>
        <v>75016</v>
      </c>
    </row>
    <row r="70" spans="1:11" x14ac:dyDescent="0.25">
      <c r="A70" t="s">
        <v>23</v>
      </c>
      <c r="E70">
        <v>4</v>
      </c>
      <c r="F70" t="s">
        <v>16</v>
      </c>
      <c r="G70">
        <v>20175</v>
      </c>
      <c r="H70">
        <v>5650</v>
      </c>
      <c r="I70">
        <f t="shared" si="0"/>
        <v>80700</v>
      </c>
      <c r="J70">
        <f t="shared" si="1"/>
        <v>22600</v>
      </c>
      <c r="K70">
        <f t="shared" si="2"/>
        <v>103300</v>
      </c>
    </row>
    <row r="72" spans="1:11" x14ac:dyDescent="0.25">
      <c r="A72" t="s">
        <v>24</v>
      </c>
      <c r="E72">
        <v>1</v>
      </c>
      <c r="F72" t="s">
        <v>16</v>
      </c>
      <c r="G72">
        <v>23794</v>
      </c>
      <c r="H72">
        <v>5650</v>
      </c>
      <c r="I72">
        <f t="shared" si="0"/>
        <v>23794</v>
      </c>
      <c r="J72">
        <f t="shared" si="1"/>
        <v>5650</v>
      </c>
      <c r="K72">
        <f t="shared" si="2"/>
        <v>29444</v>
      </c>
    </row>
    <row r="74" spans="1:11" x14ac:dyDescent="0.25">
      <c r="A74" t="s">
        <v>25</v>
      </c>
      <c r="E74">
        <v>1</v>
      </c>
      <c r="F74" t="s">
        <v>16</v>
      </c>
      <c r="G74">
        <v>26070</v>
      </c>
      <c r="H74">
        <v>5650</v>
      </c>
      <c r="I74">
        <f t="shared" si="0"/>
        <v>26070</v>
      </c>
      <c r="J74">
        <f t="shared" si="1"/>
        <v>5650</v>
      </c>
      <c r="K74">
        <f t="shared" si="2"/>
        <v>31720</v>
      </c>
    </row>
    <row r="76" spans="1:11" x14ac:dyDescent="0.25">
      <c r="A76" t="s">
        <v>26</v>
      </c>
      <c r="E76">
        <v>1</v>
      </c>
      <c r="F76" t="s">
        <v>16</v>
      </c>
      <c r="G76">
        <v>29552</v>
      </c>
      <c r="H76">
        <v>5650</v>
      </c>
      <c r="I76">
        <f t="shared" si="0"/>
        <v>29552</v>
      </c>
      <c r="J76">
        <f t="shared" si="1"/>
        <v>5650</v>
      </c>
      <c r="K76">
        <f t="shared" si="2"/>
        <v>35202</v>
      </c>
    </row>
    <row r="78" spans="1:11" x14ac:dyDescent="0.25">
      <c r="A78" t="s">
        <v>27</v>
      </c>
      <c r="E78">
        <v>2</v>
      </c>
      <c r="F78" t="s">
        <v>16</v>
      </c>
      <c r="G78">
        <v>31244</v>
      </c>
      <c r="H78">
        <v>5650</v>
      </c>
      <c r="I78">
        <f t="shared" si="0"/>
        <v>62488</v>
      </c>
      <c r="J78">
        <f t="shared" si="1"/>
        <v>11300</v>
      </c>
      <c r="K78">
        <f t="shared" si="2"/>
        <v>73788</v>
      </c>
    </row>
    <row r="80" spans="1:11" x14ac:dyDescent="0.25">
      <c r="A80" t="s">
        <v>28</v>
      </c>
      <c r="E80">
        <v>2</v>
      </c>
      <c r="F80" t="s">
        <v>16</v>
      </c>
      <c r="G80">
        <v>34431</v>
      </c>
      <c r="H80">
        <v>5650</v>
      </c>
      <c r="I80">
        <f t="shared" si="0"/>
        <v>68862</v>
      </c>
      <c r="J80">
        <f t="shared" si="1"/>
        <v>11300</v>
      </c>
      <c r="K80">
        <f t="shared" si="2"/>
        <v>80162</v>
      </c>
    </row>
    <row r="82" spans="1:11" x14ac:dyDescent="0.25">
      <c r="A82" t="s">
        <v>29</v>
      </c>
      <c r="E82">
        <v>1</v>
      </c>
      <c r="F82" t="s">
        <v>16</v>
      </c>
      <c r="G82">
        <v>15117</v>
      </c>
      <c r="H82">
        <v>5650</v>
      </c>
      <c r="I82">
        <f t="shared" si="0"/>
        <v>15117</v>
      </c>
      <c r="J82">
        <f t="shared" si="1"/>
        <v>5650</v>
      </c>
      <c r="K82">
        <f t="shared" si="2"/>
        <v>20767</v>
      </c>
    </row>
    <row r="84" spans="1:11" x14ac:dyDescent="0.25">
      <c r="A84" t="s">
        <v>30</v>
      </c>
    </row>
    <row r="85" spans="1:11" x14ac:dyDescent="0.25">
      <c r="A85" s="3" t="s">
        <v>31</v>
      </c>
      <c r="B85" s="3"/>
      <c r="C85" s="3"/>
      <c r="D85" s="3"/>
      <c r="E85" s="3">
        <v>33</v>
      </c>
      <c r="F85" s="3" t="s">
        <v>16</v>
      </c>
      <c r="G85" s="3">
        <v>752</v>
      </c>
      <c r="H85" s="3">
        <v>380</v>
      </c>
      <c r="I85" s="3">
        <f t="shared" si="0"/>
        <v>24816</v>
      </c>
      <c r="J85" s="3">
        <f t="shared" si="1"/>
        <v>12540</v>
      </c>
      <c r="K85" s="3">
        <f t="shared" si="2"/>
        <v>37356</v>
      </c>
    </row>
    <row r="86" spans="1:11" x14ac:dyDescent="0.25">
      <c r="A86" s="4" t="s">
        <v>88</v>
      </c>
      <c r="B86" s="5"/>
      <c r="C86" s="5"/>
      <c r="D86" s="5"/>
      <c r="E86" s="5"/>
      <c r="F86" s="5"/>
      <c r="G86" s="5"/>
      <c r="H86" s="5"/>
      <c r="I86" s="5">
        <f>SUM(I62:I85)</f>
        <v>757762</v>
      </c>
      <c r="J86" s="5">
        <f>SUM(J62:J85)</f>
        <v>198990</v>
      </c>
      <c r="K86" s="5">
        <f>SUM(K62:K85)</f>
        <v>956752</v>
      </c>
    </row>
    <row r="108" spans="1:1" x14ac:dyDescent="0.25">
      <c r="A108" t="s">
        <v>4</v>
      </c>
    </row>
    <row r="111" spans="1:1" x14ac:dyDescent="0.25">
      <c r="A111" t="s">
        <v>32</v>
      </c>
    </row>
    <row r="112" spans="1:1" x14ac:dyDescent="0.25">
      <c r="A112" t="s">
        <v>34</v>
      </c>
    </row>
    <row r="113" spans="1:11" x14ac:dyDescent="0.25">
      <c r="A113" t="s">
        <v>33</v>
      </c>
    </row>
    <row r="114" spans="1:11" x14ac:dyDescent="0.25">
      <c r="A114" t="s">
        <v>35</v>
      </c>
    </row>
    <row r="115" spans="1:11" x14ac:dyDescent="0.25">
      <c r="A115" t="s">
        <v>36</v>
      </c>
    </row>
    <row r="116" spans="1:11" x14ac:dyDescent="0.25">
      <c r="A116" t="s">
        <v>37</v>
      </c>
    </row>
    <row r="117" spans="1:11" x14ac:dyDescent="0.25">
      <c r="A117" t="s">
        <v>38</v>
      </c>
    </row>
    <row r="118" spans="1:11" x14ac:dyDescent="0.25">
      <c r="A118" t="s">
        <v>39</v>
      </c>
      <c r="E118">
        <v>1</v>
      </c>
      <c r="F118" t="s">
        <v>40</v>
      </c>
      <c r="G118">
        <v>329432</v>
      </c>
      <c r="H118">
        <v>41400</v>
      </c>
      <c r="I118">
        <f>E118*G118</f>
        <v>329432</v>
      </c>
      <c r="J118">
        <f>E118*H118</f>
        <v>41400</v>
      </c>
      <c r="K118">
        <f>I118+J118</f>
        <v>370832</v>
      </c>
    </row>
    <row r="120" spans="1:11" x14ac:dyDescent="0.25">
      <c r="A120" t="s">
        <v>41</v>
      </c>
    </row>
    <row r="121" spans="1:11" x14ac:dyDescent="0.25">
      <c r="A121" t="s">
        <v>42</v>
      </c>
      <c r="E121">
        <v>1</v>
      </c>
      <c r="F121" t="s">
        <v>16</v>
      </c>
      <c r="G121">
        <v>25152</v>
      </c>
      <c r="H121">
        <v>6500</v>
      </c>
      <c r="I121">
        <f>E121*G121</f>
        <v>25152</v>
      </c>
      <c r="J121">
        <f>E121*H121</f>
        <v>6500</v>
      </c>
      <c r="K121">
        <f>I121+J121</f>
        <v>31652</v>
      </c>
    </row>
    <row r="123" spans="1:11" x14ac:dyDescent="0.25">
      <c r="A123" t="s">
        <v>43</v>
      </c>
    </row>
    <row r="124" spans="1:11" x14ac:dyDescent="0.25">
      <c r="A124" t="s">
        <v>44</v>
      </c>
    </row>
    <row r="125" spans="1:11" x14ac:dyDescent="0.25">
      <c r="A125" t="s">
        <v>45</v>
      </c>
    </row>
    <row r="126" spans="1:11" x14ac:dyDescent="0.25">
      <c r="A126" t="s">
        <v>46</v>
      </c>
    </row>
    <row r="127" spans="1:11" x14ac:dyDescent="0.25">
      <c r="A127" t="s">
        <v>47</v>
      </c>
    </row>
    <row r="128" spans="1:11" x14ac:dyDescent="0.25">
      <c r="A128" t="s">
        <v>48</v>
      </c>
    </row>
    <row r="129" spans="1:11" x14ac:dyDescent="0.25">
      <c r="A129" t="s">
        <v>49</v>
      </c>
    </row>
    <row r="130" spans="1:11" x14ac:dyDescent="0.25">
      <c r="A130" t="s">
        <v>50</v>
      </c>
    </row>
    <row r="131" spans="1:11" x14ac:dyDescent="0.25">
      <c r="A131" t="s">
        <v>51</v>
      </c>
    </row>
    <row r="132" spans="1:11" x14ac:dyDescent="0.25">
      <c r="A132" t="s">
        <v>52</v>
      </c>
    </row>
    <row r="133" spans="1:11" x14ac:dyDescent="0.25">
      <c r="A133" t="s">
        <v>53</v>
      </c>
      <c r="E133">
        <v>1</v>
      </c>
      <c r="F133" t="s">
        <v>40</v>
      </c>
      <c r="G133">
        <v>881073</v>
      </c>
      <c r="H133">
        <v>181400</v>
      </c>
      <c r="I133">
        <f>E133*G133</f>
        <v>881073</v>
      </c>
      <c r="J133">
        <f>E133*H133</f>
        <v>181400</v>
      </c>
      <c r="K133">
        <f>I133+J133</f>
        <v>1062473</v>
      </c>
    </row>
    <row r="135" spans="1:11" x14ac:dyDescent="0.25">
      <c r="A135" t="s">
        <v>54</v>
      </c>
    </row>
    <row r="136" spans="1:11" x14ac:dyDescent="0.25">
      <c r="A136" t="s">
        <v>55</v>
      </c>
      <c r="E136">
        <v>2</v>
      </c>
      <c r="F136" t="s">
        <v>16</v>
      </c>
      <c r="G136">
        <v>10252</v>
      </c>
      <c r="H136">
        <v>2120</v>
      </c>
      <c r="I136">
        <f>E136*G136</f>
        <v>20504</v>
      </c>
      <c r="J136">
        <f>E136*H136</f>
        <v>4240</v>
      </c>
      <c r="K136">
        <f>I136+J136</f>
        <v>24744</v>
      </c>
    </row>
    <row r="138" spans="1:11" x14ac:dyDescent="0.25">
      <c r="A138" t="s">
        <v>56</v>
      </c>
    </row>
    <row r="139" spans="1:11" x14ac:dyDescent="0.25">
      <c r="A139" t="s">
        <v>57</v>
      </c>
      <c r="E139">
        <v>2</v>
      </c>
      <c r="F139" t="s">
        <v>16</v>
      </c>
      <c r="G139">
        <v>26771</v>
      </c>
      <c r="H139">
        <v>3430</v>
      </c>
      <c r="I139">
        <f>E139*G139</f>
        <v>53542</v>
      </c>
      <c r="J139">
        <f>E139*H139</f>
        <v>6860</v>
      </c>
      <c r="K139">
        <f>I139+J139</f>
        <v>60402</v>
      </c>
    </row>
    <row r="141" spans="1:11" x14ac:dyDescent="0.25">
      <c r="A141" t="s">
        <v>58</v>
      </c>
    </row>
    <row r="142" spans="1:11" x14ac:dyDescent="0.25">
      <c r="A142" t="s">
        <v>59</v>
      </c>
    </row>
    <row r="143" spans="1:11" x14ac:dyDescent="0.25">
      <c r="A143" t="s">
        <v>60</v>
      </c>
      <c r="E143">
        <v>4</v>
      </c>
      <c r="F143" t="s">
        <v>16</v>
      </c>
      <c r="G143">
        <v>6586</v>
      </c>
      <c r="H143">
        <v>2700</v>
      </c>
      <c r="I143">
        <f>E143*G143</f>
        <v>26344</v>
      </c>
      <c r="J143">
        <f>E143*H143</f>
        <v>10800</v>
      </c>
      <c r="K143">
        <f>I143+J143</f>
        <v>37144</v>
      </c>
    </row>
    <row r="145" spans="1:11" x14ac:dyDescent="0.25">
      <c r="A145" t="s">
        <v>61</v>
      </c>
    </row>
    <row r="146" spans="1:11" x14ac:dyDescent="0.25">
      <c r="A146" t="s">
        <v>62</v>
      </c>
    </row>
    <row r="147" spans="1:11" x14ac:dyDescent="0.25">
      <c r="A147" t="s">
        <v>63</v>
      </c>
    </row>
    <row r="148" spans="1:11" x14ac:dyDescent="0.25">
      <c r="A148" t="s">
        <v>64</v>
      </c>
    </row>
    <row r="149" spans="1:11" x14ac:dyDescent="0.25">
      <c r="A149" t="s">
        <v>65</v>
      </c>
      <c r="E149">
        <v>24</v>
      </c>
      <c r="F149" t="s">
        <v>66</v>
      </c>
      <c r="G149">
        <v>2049</v>
      </c>
      <c r="H149">
        <v>2120</v>
      </c>
      <c r="I149">
        <f>E149*G149</f>
        <v>49176</v>
      </c>
      <c r="J149">
        <f>E149*H149</f>
        <v>50880</v>
      </c>
      <c r="K149">
        <f>I149+J149</f>
        <v>100056</v>
      </c>
    </row>
    <row r="151" spans="1:11" x14ac:dyDescent="0.25">
      <c r="A151" t="s">
        <v>67</v>
      </c>
      <c r="E151">
        <v>2</v>
      </c>
      <c r="F151" t="s">
        <v>66</v>
      </c>
      <c r="G151">
        <v>3165</v>
      </c>
      <c r="H151">
        <v>2120</v>
      </c>
      <c r="I151">
        <f>E151*G151</f>
        <v>6330</v>
      </c>
      <c r="J151">
        <f>E151*H151</f>
        <v>4240</v>
      </c>
      <c r="K151">
        <f>I151+J151</f>
        <v>10570</v>
      </c>
    </row>
    <row r="153" spans="1:11" x14ac:dyDescent="0.25">
      <c r="A153" t="s">
        <v>68</v>
      </c>
      <c r="E153">
        <v>2</v>
      </c>
      <c r="F153" t="s">
        <v>16</v>
      </c>
      <c r="G153">
        <v>3910</v>
      </c>
      <c r="H153">
        <v>1800</v>
      </c>
      <c r="I153">
        <f>E153*G153</f>
        <v>7820</v>
      </c>
      <c r="J153">
        <f>E153*H153</f>
        <v>3600</v>
      </c>
      <c r="K153">
        <f>I153+J153</f>
        <v>11420</v>
      </c>
    </row>
    <row r="155" spans="1:11" x14ac:dyDescent="0.25">
      <c r="A155" t="s">
        <v>69</v>
      </c>
      <c r="E155">
        <v>1</v>
      </c>
      <c r="F155" t="s">
        <v>16</v>
      </c>
      <c r="G155">
        <v>4461</v>
      </c>
      <c r="H155">
        <v>1800</v>
      </c>
      <c r="I155">
        <f>E155*G155</f>
        <v>4461</v>
      </c>
      <c r="J155">
        <f>E155*H155</f>
        <v>1800</v>
      </c>
      <c r="K155">
        <f>I155+J155</f>
        <v>6261</v>
      </c>
    </row>
    <row r="157" spans="1:11" x14ac:dyDescent="0.25">
      <c r="A157" t="s">
        <v>70</v>
      </c>
    </row>
    <row r="158" spans="1:11" x14ac:dyDescent="0.25">
      <c r="A158" t="s">
        <v>71</v>
      </c>
    </row>
    <row r="159" spans="1:11" x14ac:dyDescent="0.25">
      <c r="A159" t="s">
        <v>72</v>
      </c>
      <c r="E159">
        <v>1</v>
      </c>
      <c r="F159" t="s">
        <v>16</v>
      </c>
      <c r="G159">
        <v>31924</v>
      </c>
      <c r="H159">
        <v>10700</v>
      </c>
      <c r="I159">
        <f>E159*G159</f>
        <v>31924</v>
      </c>
      <c r="J159">
        <f>E159*H159</f>
        <v>10700</v>
      </c>
      <c r="K159">
        <f>I159+J159</f>
        <v>42624</v>
      </c>
    </row>
    <row r="162" spans="1:11" x14ac:dyDescent="0.25">
      <c r="A162" t="s">
        <v>73</v>
      </c>
    </row>
    <row r="163" spans="1:11" x14ac:dyDescent="0.25">
      <c r="A163" t="s">
        <v>74</v>
      </c>
      <c r="E163">
        <v>1</v>
      </c>
      <c r="F163" t="s">
        <v>16</v>
      </c>
      <c r="G163">
        <v>20185</v>
      </c>
      <c r="H163">
        <v>4300</v>
      </c>
      <c r="I163">
        <f>E163*G163</f>
        <v>20185</v>
      </c>
      <c r="J163">
        <f>E163*H163</f>
        <v>4300</v>
      </c>
      <c r="K163">
        <f>I163+J163</f>
        <v>24485</v>
      </c>
    </row>
    <row r="165" spans="1:11" x14ac:dyDescent="0.25">
      <c r="A165" t="s">
        <v>75</v>
      </c>
    </row>
    <row r="166" spans="1:11" x14ac:dyDescent="0.25">
      <c r="A166" t="s">
        <v>76</v>
      </c>
      <c r="E166">
        <v>5</v>
      </c>
      <c r="F166" t="s">
        <v>77</v>
      </c>
      <c r="G166">
        <v>0</v>
      </c>
      <c r="H166">
        <v>1800</v>
      </c>
      <c r="I166">
        <f>E166*G166</f>
        <v>0</v>
      </c>
      <c r="J166">
        <f>E166*H166</f>
        <v>9000</v>
      </c>
      <c r="K166">
        <f>I166+J166</f>
        <v>9000</v>
      </c>
    </row>
    <row r="168" spans="1:11" x14ac:dyDescent="0.25">
      <c r="A168" t="s">
        <v>78</v>
      </c>
    </row>
    <row r="169" spans="1:11" x14ac:dyDescent="0.25">
      <c r="A169" t="s">
        <v>79</v>
      </c>
    </row>
    <row r="170" spans="1:11" x14ac:dyDescent="0.25">
      <c r="A170" t="s">
        <v>80</v>
      </c>
      <c r="E170">
        <v>3</v>
      </c>
      <c r="F170" t="s">
        <v>81</v>
      </c>
      <c r="G170">
        <v>2815</v>
      </c>
      <c r="H170">
        <v>2930</v>
      </c>
      <c r="I170">
        <f>E170*G170</f>
        <v>8445</v>
      </c>
      <c r="J170">
        <f>E170*H170</f>
        <v>8790</v>
      </c>
      <c r="K170">
        <f>I170+J170</f>
        <v>17235</v>
      </c>
    </row>
    <row r="172" spans="1:11" x14ac:dyDescent="0.25">
      <c r="A172" t="s">
        <v>82</v>
      </c>
      <c r="E172">
        <v>1</v>
      </c>
      <c r="F172" t="s">
        <v>16</v>
      </c>
      <c r="G172">
        <v>0</v>
      </c>
      <c r="H172">
        <v>50000</v>
      </c>
      <c r="I172">
        <f>E172*G172</f>
        <v>0</v>
      </c>
      <c r="J172">
        <f>E172*H172</f>
        <v>50000</v>
      </c>
      <c r="K172">
        <f>I172+J172</f>
        <v>50000</v>
      </c>
    </row>
    <row r="174" spans="1:11" x14ac:dyDescent="0.25">
      <c r="A174" t="s">
        <v>83</v>
      </c>
      <c r="E174">
        <v>7</v>
      </c>
      <c r="F174" t="s">
        <v>16</v>
      </c>
      <c r="G174">
        <v>0</v>
      </c>
      <c r="H174">
        <v>2120</v>
      </c>
      <c r="I174">
        <f>E174*G174</f>
        <v>0</v>
      </c>
      <c r="J174">
        <f>E174*H174</f>
        <v>14840</v>
      </c>
      <c r="K174">
        <f>I174+J174</f>
        <v>14840</v>
      </c>
    </row>
    <row r="176" spans="1:11" x14ac:dyDescent="0.25">
      <c r="A176" t="s">
        <v>84</v>
      </c>
      <c r="E176">
        <v>7</v>
      </c>
      <c r="F176" t="s">
        <v>16</v>
      </c>
      <c r="G176">
        <v>0</v>
      </c>
      <c r="H176">
        <v>3750</v>
      </c>
      <c r="I176">
        <f>E176*G176</f>
        <v>0</v>
      </c>
      <c r="J176">
        <f>E176*H176</f>
        <v>26250</v>
      </c>
      <c r="K176">
        <f>I176+J176</f>
        <v>26250</v>
      </c>
    </row>
    <row r="178" spans="1:11" x14ac:dyDescent="0.25">
      <c r="A178" t="s">
        <v>85</v>
      </c>
      <c r="E178">
        <v>1</v>
      </c>
      <c r="F178" t="s">
        <v>16</v>
      </c>
      <c r="G178">
        <v>1540</v>
      </c>
      <c r="H178">
        <v>870</v>
      </c>
      <c r="I178">
        <f>E178*G178</f>
        <v>1540</v>
      </c>
      <c r="J178">
        <f>E178*H178</f>
        <v>870</v>
      </c>
      <c r="K178">
        <f>I178+J178</f>
        <v>2410</v>
      </c>
    </row>
    <row r="179" spans="1:11" x14ac:dyDescent="0.25">
      <c r="A179" s="3" t="s">
        <v>86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4" t="s">
        <v>87</v>
      </c>
      <c r="B180" s="5"/>
      <c r="C180" s="5"/>
      <c r="D180" s="5"/>
      <c r="E180" s="5"/>
      <c r="F180" s="5"/>
      <c r="G180" s="5"/>
      <c r="H180" s="5"/>
      <c r="I180" s="5">
        <f>SUM(I118:I179)</f>
        <v>1465928</v>
      </c>
      <c r="J180" s="5">
        <f>SUM(J118:J179)</f>
        <v>436470</v>
      </c>
      <c r="K180" s="5">
        <f>SUM(K118:K179)</f>
        <v>1902398</v>
      </c>
    </row>
    <row r="216" spans="1:11" x14ac:dyDescent="0.25">
      <c r="A216" s="5" t="s">
        <v>3</v>
      </c>
    </row>
    <row r="219" spans="1:11" x14ac:dyDescent="0.25">
      <c r="A219" t="s">
        <v>89</v>
      </c>
    </row>
    <row r="220" spans="1:11" x14ac:dyDescent="0.25">
      <c r="A220" t="s">
        <v>90</v>
      </c>
    </row>
    <row r="221" spans="1:11" x14ac:dyDescent="0.25">
      <c r="A221" t="s">
        <v>91</v>
      </c>
    </row>
    <row r="222" spans="1:11" x14ac:dyDescent="0.25">
      <c r="A222" t="s">
        <v>92</v>
      </c>
      <c r="E222">
        <v>1</v>
      </c>
      <c r="F222" t="s">
        <v>40</v>
      </c>
      <c r="G222">
        <v>767010</v>
      </c>
      <c r="H222">
        <v>146400</v>
      </c>
      <c r="I222">
        <f>E222*G222</f>
        <v>767010</v>
      </c>
      <c r="J222">
        <f>E222*H222</f>
        <v>146400</v>
      </c>
      <c r="K222">
        <f>I222+J222</f>
        <v>913410</v>
      </c>
    </row>
    <row r="224" spans="1:11" x14ac:dyDescent="0.25">
      <c r="A224" t="s">
        <v>41</v>
      </c>
    </row>
    <row r="225" spans="1:11" x14ac:dyDescent="0.25">
      <c r="A225" t="s">
        <v>93</v>
      </c>
      <c r="E225">
        <v>2</v>
      </c>
      <c r="F225" t="s">
        <v>16</v>
      </c>
      <c r="G225">
        <v>22521</v>
      </c>
      <c r="H225">
        <v>3680</v>
      </c>
      <c r="I225">
        <f>E225*G225</f>
        <v>45042</v>
      </c>
      <c r="J225">
        <f>E225*H225</f>
        <v>7360</v>
      </c>
      <c r="K225">
        <f>I225+J225</f>
        <v>52402</v>
      </c>
    </row>
    <row r="227" spans="1:11" x14ac:dyDescent="0.25">
      <c r="A227" t="s">
        <v>94</v>
      </c>
    </row>
    <row r="228" spans="1:11" x14ac:dyDescent="0.25">
      <c r="A228" t="s">
        <v>95</v>
      </c>
    </row>
    <row r="229" spans="1:11" x14ac:dyDescent="0.25">
      <c r="A229" t="s">
        <v>96</v>
      </c>
    </row>
    <row r="230" spans="1:11" x14ac:dyDescent="0.25">
      <c r="A230" t="s">
        <v>97</v>
      </c>
      <c r="E230">
        <v>2</v>
      </c>
      <c r="F230" t="s">
        <v>16</v>
      </c>
      <c r="G230">
        <v>7972</v>
      </c>
      <c r="H230">
        <v>4030</v>
      </c>
      <c r="I230">
        <f>E230*G230</f>
        <v>15944</v>
      </c>
      <c r="J230">
        <f>E230*H230</f>
        <v>8060</v>
      </c>
      <c r="K230">
        <f>I230+J230</f>
        <v>24004</v>
      </c>
    </row>
    <row r="232" spans="1:11" x14ac:dyDescent="0.25">
      <c r="A232" t="s">
        <v>98</v>
      </c>
    </row>
    <row r="233" spans="1:11" x14ac:dyDescent="0.25">
      <c r="A233" t="s">
        <v>62</v>
      </c>
    </row>
    <row r="234" spans="1:11" x14ac:dyDescent="0.25">
      <c r="A234" t="s">
        <v>63</v>
      </c>
    </row>
    <row r="235" spans="1:11" x14ac:dyDescent="0.25">
      <c r="A235" t="s">
        <v>64</v>
      </c>
    </row>
    <row r="236" spans="1:11" x14ac:dyDescent="0.25">
      <c r="A236" t="s">
        <v>99</v>
      </c>
      <c r="E236">
        <v>6</v>
      </c>
      <c r="F236" t="s">
        <v>66</v>
      </c>
      <c r="G236">
        <v>1912</v>
      </c>
      <c r="H236">
        <v>1880</v>
      </c>
      <c r="I236">
        <f>E236*G236</f>
        <v>11472</v>
      </c>
      <c r="J236">
        <f>E236*H236</f>
        <v>11280</v>
      </c>
      <c r="K236">
        <f>I236+J236</f>
        <v>22752</v>
      </c>
    </row>
    <row r="238" spans="1:11" x14ac:dyDescent="0.25">
      <c r="A238" t="s">
        <v>100</v>
      </c>
      <c r="E238">
        <v>2</v>
      </c>
      <c r="F238" t="s">
        <v>66</v>
      </c>
      <c r="G238">
        <v>2050</v>
      </c>
      <c r="H238">
        <v>2120</v>
      </c>
      <c r="I238">
        <f>E238*G238</f>
        <v>4100</v>
      </c>
      <c r="J238">
        <f>E238*H238</f>
        <v>4240</v>
      </c>
      <c r="K238">
        <f>I238+J238</f>
        <v>8340</v>
      </c>
    </row>
    <row r="240" spans="1:11" x14ac:dyDescent="0.25">
      <c r="A240" t="s">
        <v>101</v>
      </c>
    </row>
    <row r="241" spans="1:11" x14ac:dyDescent="0.25">
      <c r="A241" t="s">
        <v>102</v>
      </c>
    </row>
    <row r="242" spans="1:11" x14ac:dyDescent="0.25">
      <c r="A242" t="s">
        <v>103</v>
      </c>
      <c r="E242">
        <v>7</v>
      </c>
      <c r="F242" t="s">
        <v>66</v>
      </c>
      <c r="G242">
        <v>945</v>
      </c>
      <c r="H242">
        <v>1240</v>
      </c>
      <c r="I242">
        <f>E242*G242</f>
        <v>6615</v>
      </c>
      <c r="J242">
        <f>E242*H242</f>
        <v>8680</v>
      </c>
      <c r="K242">
        <f>I242+J242</f>
        <v>15295</v>
      </c>
    </row>
    <row r="244" spans="1:11" x14ac:dyDescent="0.25">
      <c r="A244" t="s">
        <v>104</v>
      </c>
    </row>
    <row r="245" spans="1:11" x14ac:dyDescent="0.25">
      <c r="A245" t="s">
        <v>105</v>
      </c>
    </row>
    <row r="246" spans="1:11" x14ac:dyDescent="0.25">
      <c r="A246" t="s">
        <v>106</v>
      </c>
      <c r="E246">
        <v>5</v>
      </c>
      <c r="F246" t="s">
        <v>66</v>
      </c>
      <c r="G246">
        <v>1458</v>
      </c>
      <c r="H246">
        <v>1620</v>
      </c>
      <c r="I246">
        <f>E246*G246</f>
        <v>7290</v>
      </c>
      <c r="J246">
        <f>E246*H246</f>
        <v>8100</v>
      </c>
      <c r="K246">
        <f>I246+J246</f>
        <v>15390</v>
      </c>
    </row>
    <row r="248" spans="1:11" x14ac:dyDescent="0.25">
      <c r="A248" t="s">
        <v>107</v>
      </c>
    </row>
    <row r="249" spans="1:11" x14ac:dyDescent="0.25">
      <c r="A249" t="s">
        <v>108</v>
      </c>
    </row>
    <row r="250" spans="1:11" x14ac:dyDescent="0.25">
      <c r="A250" t="s">
        <v>109</v>
      </c>
      <c r="E250">
        <v>1</v>
      </c>
      <c r="F250" t="s">
        <v>16</v>
      </c>
      <c r="G250">
        <v>31924</v>
      </c>
      <c r="H250">
        <v>89550</v>
      </c>
      <c r="I250">
        <f>E250*G250</f>
        <v>31924</v>
      </c>
      <c r="J250">
        <f>E250*H250</f>
        <v>89550</v>
      </c>
      <c r="K250">
        <f>I250+J250</f>
        <v>121474</v>
      </c>
    </row>
    <row r="252" spans="1:11" x14ac:dyDescent="0.25">
      <c r="A252" t="s">
        <v>110</v>
      </c>
    </row>
    <row r="253" spans="1:11" x14ac:dyDescent="0.25">
      <c r="A253" t="s">
        <v>74</v>
      </c>
      <c r="E253">
        <v>1</v>
      </c>
      <c r="F253" t="s">
        <v>16</v>
      </c>
      <c r="G253">
        <v>20185</v>
      </c>
      <c r="H253">
        <v>4300</v>
      </c>
      <c r="I253">
        <f>E253*G253</f>
        <v>20185</v>
      </c>
      <c r="J253">
        <f>E253*H253</f>
        <v>4300</v>
      </c>
      <c r="K253">
        <f>I253+J253</f>
        <v>24485</v>
      </c>
    </row>
    <row r="255" spans="1:11" x14ac:dyDescent="0.25">
      <c r="A255" t="s">
        <v>111</v>
      </c>
    </row>
    <row r="256" spans="1:11" x14ac:dyDescent="0.25">
      <c r="A256" t="s">
        <v>76</v>
      </c>
      <c r="E256">
        <v>5</v>
      </c>
      <c r="F256" t="s">
        <v>77</v>
      </c>
      <c r="G256">
        <v>0</v>
      </c>
      <c r="H256">
        <v>1800</v>
      </c>
      <c r="I256">
        <f>E256*G256</f>
        <v>0</v>
      </c>
      <c r="J256">
        <f>E256*H256</f>
        <v>9000</v>
      </c>
      <c r="K256">
        <f>I256+J256</f>
        <v>9000</v>
      </c>
    </row>
    <row r="258" spans="1:11" x14ac:dyDescent="0.25">
      <c r="A258" t="s">
        <v>112</v>
      </c>
      <c r="E258">
        <v>10</v>
      </c>
      <c r="F258" t="s">
        <v>16</v>
      </c>
      <c r="G258">
        <v>0</v>
      </c>
      <c r="H258">
        <v>2120</v>
      </c>
      <c r="I258">
        <f>E258*G258</f>
        <v>0</v>
      </c>
      <c r="J258">
        <f>E258*H258</f>
        <v>21200</v>
      </c>
      <c r="K258">
        <f>I258+J258</f>
        <v>21200</v>
      </c>
    </row>
    <row r="260" spans="1:11" x14ac:dyDescent="0.25">
      <c r="A260" s="3" t="s">
        <v>113</v>
      </c>
      <c r="B260" s="3"/>
      <c r="C260" s="3"/>
      <c r="D260" s="3"/>
      <c r="E260" s="3">
        <v>10</v>
      </c>
      <c r="F260" s="3" t="s">
        <v>16</v>
      </c>
      <c r="G260" s="3">
        <v>0</v>
      </c>
      <c r="H260" s="3">
        <v>3750</v>
      </c>
      <c r="I260" s="3">
        <f>E260*G260</f>
        <v>0</v>
      </c>
      <c r="J260" s="3">
        <f>E260*H260</f>
        <v>37500</v>
      </c>
      <c r="K260" s="3">
        <f>I260+J260</f>
        <v>37500</v>
      </c>
    </row>
    <row r="261" spans="1:11" x14ac:dyDescent="0.25">
      <c r="A261" s="4" t="s">
        <v>114</v>
      </c>
      <c r="B261" s="5"/>
      <c r="C261" s="5"/>
      <c r="D261" s="5"/>
      <c r="E261" s="5"/>
      <c r="F261" s="5"/>
      <c r="G261" s="5"/>
      <c r="H261" s="5"/>
      <c r="I261" s="5">
        <f>SUM(I222:I260)</f>
        <v>909582</v>
      </c>
      <c r="J261" s="5">
        <f>SUM(J222:J260)</f>
        <v>355670</v>
      </c>
      <c r="K261" s="5">
        <f>SUM(K222:K260)</f>
        <v>1265252</v>
      </c>
    </row>
    <row r="270" spans="1:11" x14ac:dyDescent="0.25">
      <c r="A270" s="5" t="s">
        <v>5</v>
      </c>
    </row>
    <row r="273" spans="1:11" x14ac:dyDescent="0.25">
      <c r="A273" t="s">
        <v>115</v>
      </c>
    </row>
    <row r="274" spans="1:11" x14ac:dyDescent="0.25">
      <c r="A274" t="s">
        <v>116</v>
      </c>
    </row>
    <row r="275" spans="1:11" x14ac:dyDescent="0.25">
      <c r="A275" t="s">
        <v>117</v>
      </c>
    </row>
    <row r="276" spans="1:11" x14ac:dyDescent="0.25">
      <c r="A276" t="s">
        <v>118</v>
      </c>
    </row>
    <row r="277" spans="1:11" x14ac:dyDescent="0.25">
      <c r="A277" t="s">
        <v>119</v>
      </c>
      <c r="E277">
        <v>23</v>
      </c>
      <c r="F277" t="s">
        <v>66</v>
      </c>
      <c r="G277">
        <v>3632</v>
      </c>
      <c r="H277">
        <v>1870</v>
      </c>
      <c r="I277">
        <f>E277*G277</f>
        <v>83536</v>
      </c>
      <c r="J277">
        <f>E277*H277</f>
        <v>43010</v>
      </c>
      <c r="K277">
        <f>I277+J277</f>
        <v>126546</v>
      </c>
    </row>
    <row r="279" spans="1:11" x14ac:dyDescent="0.25">
      <c r="A279" t="s">
        <v>120</v>
      </c>
    </row>
    <row r="280" spans="1:11" x14ac:dyDescent="0.25">
      <c r="A280" t="s">
        <v>121</v>
      </c>
    </row>
    <row r="281" spans="1:11" x14ac:dyDescent="0.25">
      <c r="A281" t="s">
        <v>122</v>
      </c>
      <c r="E281">
        <v>5</v>
      </c>
      <c r="F281" t="s">
        <v>16</v>
      </c>
      <c r="G281">
        <v>1857</v>
      </c>
      <c r="H281">
        <v>790</v>
      </c>
      <c r="I281">
        <f>E281*G281</f>
        <v>9285</v>
      </c>
      <c r="J281">
        <f>E281*H281</f>
        <v>3950</v>
      </c>
      <c r="K281">
        <f>I281+J281</f>
        <v>13235</v>
      </c>
    </row>
    <row r="283" spans="1:11" x14ac:dyDescent="0.25">
      <c r="A283" t="s">
        <v>123</v>
      </c>
    </row>
    <row r="284" spans="1:11" x14ac:dyDescent="0.25">
      <c r="A284" t="s">
        <v>124</v>
      </c>
      <c r="E284">
        <v>1</v>
      </c>
      <c r="F284" t="s">
        <v>16</v>
      </c>
      <c r="G284">
        <v>1274</v>
      </c>
      <c r="H284">
        <v>610</v>
      </c>
      <c r="I284">
        <f>E284*G284</f>
        <v>1274</v>
      </c>
      <c r="J284">
        <f>E284*H284</f>
        <v>610</v>
      </c>
      <c r="K284">
        <f>I284+J284</f>
        <v>1884</v>
      </c>
    </row>
    <row r="286" spans="1:11" x14ac:dyDescent="0.25">
      <c r="A286" t="s">
        <v>125</v>
      </c>
    </row>
    <row r="287" spans="1:11" x14ac:dyDescent="0.25">
      <c r="A287" t="s">
        <v>126</v>
      </c>
    </row>
    <row r="288" spans="1:11" x14ac:dyDescent="0.25">
      <c r="A288" t="s">
        <v>127</v>
      </c>
    </row>
    <row r="289" spans="1:11" x14ac:dyDescent="0.25">
      <c r="A289" t="s">
        <v>128</v>
      </c>
      <c r="E289">
        <v>1</v>
      </c>
      <c r="F289" t="s">
        <v>16</v>
      </c>
      <c r="G289">
        <v>14979</v>
      </c>
      <c r="H289">
        <v>930</v>
      </c>
      <c r="I289">
        <f>E289*G289</f>
        <v>14979</v>
      </c>
      <c r="J289">
        <f>E289*H289</f>
        <v>930</v>
      </c>
      <c r="K289">
        <f>I289+J289</f>
        <v>15909</v>
      </c>
    </row>
    <row r="291" spans="1:11" x14ac:dyDescent="0.25">
      <c r="A291" t="s">
        <v>129</v>
      </c>
    </row>
    <row r="292" spans="1:11" x14ac:dyDescent="0.25">
      <c r="A292" t="s">
        <v>130</v>
      </c>
    </row>
    <row r="293" spans="1:11" x14ac:dyDescent="0.25">
      <c r="A293" t="s">
        <v>131</v>
      </c>
      <c r="E293">
        <v>1</v>
      </c>
      <c r="F293" t="s">
        <v>16</v>
      </c>
      <c r="G293">
        <v>9454</v>
      </c>
      <c r="H293">
        <v>1880</v>
      </c>
      <c r="I293">
        <f>E293*G293</f>
        <v>9454</v>
      </c>
      <c r="J293">
        <f>E293*H293</f>
        <v>1880</v>
      </c>
      <c r="K293">
        <f>I293+J293</f>
        <v>11334</v>
      </c>
    </row>
    <row r="295" spans="1:11" x14ac:dyDescent="0.25">
      <c r="A295" t="s">
        <v>132</v>
      </c>
    </row>
    <row r="296" spans="1:11" x14ac:dyDescent="0.25">
      <c r="A296" t="s">
        <v>133</v>
      </c>
    </row>
    <row r="297" spans="1:11" x14ac:dyDescent="0.25">
      <c r="A297" t="s">
        <v>134</v>
      </c>
    </row>
    <row r="298" spans="1:11" x14ac:dyDescent="0.25">
      <c r="A298" t="s">
        <v>135</v>
      </c>
      <c r="E298">
        <v>1</v>
      </c>
      <c r="F298" t="s">
        <v>16</v>
      </c>
      <c r="G298">
        <v>11366</v>
      </c>
      <c r="H298">
        <v>1880</v>
      </c>
      <c r="I298">
        <f>E298*G298</f>
        <v>11366</v>
      </c>
      <c r="J298">
        <f>E298*H298</f>
        <v>1880</v>
      </c>
      <c r="K298">
        <f>I298+J298</f>
        <v>13246</v>
      </c>
    </row>
    <row r="300" spans="1:11" x14ac:dyDescent="0.25">
      <c r="A300" t="s">
        <v>136</v>
      </c>
    </row>
    <row r="301" spans="1:11" x14ac:dyDescent="0.25">
      <c r="A301" t="s">
        <v>137</v>
      </c>
    </row>
    <row r="302" spans="1:11" x14ac:dyDescent="0.25">
      <c r="A302" t="s">
        <v>138</v>
      </c>
    </row>
    <row r="303" spans="1:11" x14ac:dyDescent="0.25">
      <c r="A303" t="s">
        <v>141</v>
      </c>
    </row>
    <row r="304" spans="1:11" x14ac:dyDescent="0.25">
      <c r="A304" t="s">
        <v>139</v>
      </c>
    </row>
    <row r="305" spans="1:11" x14ac:dyDescent="0.25">
      <c r="A305" t="s">
        <v>140</v>
      </c>
      <c r="E305">
        <v>1</v>
      </c>
      <c r="F305" t="s">
        <v>16</v>
      </c>
      <c r="G305">
        <v>49718</v>
      </c>
      <c r="H305">
        <v>4850</v>
      </c>
      <c r="I305">
        <f>E305*G305</f>
        <v>49718</v>
      </c>
      <c r="J305">
        <f>E305*H305</f>
        <v>4850</v>
      </c>
      <c r="K305">
        <f>I305+J305</f>
        <v>54568</v>
      </c>
    </row>
    <row r="307" spans="1:11" x14ac:dyDescent="0.25">
      <c r="A307" t="s">
        <v>142</v>
      </c>
    </row>
    <row r="308" spans="1:11" x14ac:dyDescent="0.25">
      <c r="A308" t="s">
        <v>143</v>
      </c>
      <c r="E308">
        <v>2</v>
      </c>
      <c r="F308" t="s">
        <v>16</v>
      </c>
      <c r="G308">
        <v>1179</v>
      </c>
      <c r="H308">
        <v>610</v>
      </c>
      <c r="I308">
        <f>E308*G308</f>
        <v>2358</v>
      </c>
      <c r="J308">
        <f>E308*H308</f>
        <v>1220</v>
      </c>
      <c r="K308">
        <f>I308+J308</f>
        <v>3578</v>
      </c>
    </row>
    <row r="310" spans="1:11" x14ac:dyDescent="0.25">
      <c r="A310" t="s">
        <v>144</v>
      </c>
    </row>
    <row r="311" spans="1:11" x14ac:dyDescent="0.25">
      <c r="A311" t="s">
        <v>145</v>
      </c>
    </row>
    <row r="312" spans="1:11" x14ac:dyDescent="0.25">
      <c r="A312" t="s">
        <v>146</v>
      </c>
    </row>
    <row r="313" spans="1:11" x14ac:dyDescent="0.25">
      <c r="A313" t="s">
        <v>147</v>
      </c>
      <c r="E313">
        <v>2</v>
      </c>
      <c r="F313" t="s">
        <v>16</v>
      </c>
      <c r="G313">
        <v>2231</v>
      </c>
      <c r="H313">
        <v>610</v>
      </c>
      <c r="I313">
        <f>E313*G313</f>
        <v>4462</v>
      </c>
      <c r="J313">
        <f>E313*H313</f>
        <v>1220</v>
      </c>
      <c r="K313">
        <f>I313+J313</f>
        <v>5682</v>
      </c>
    </row>
    <row r="315" spans="1:11" x14ac:dyDescent="0.25">
      <c r="A315" t="s">
        <v>148</v>
      </c>
    </row>
    <row r="316" spans="1:11" x14ac:dyDescent="0.25">
      <c r="A316" t="s">
        <v>149</v>
      </c>
      <c r="E316">
        <v>1</v>
      </c>
      <c r="F316" t="s">
        <v>150</v>
      </c>
      <c r="G316">
        <v>0</v>
      </c>
      <c r="H316">
        <v>22500</v>
      </c>
      <c r="I316">
        <f>E316*G316</f>
        <v>0</v>
      </c>
      <c r="J316">
        <f>E316*H316</f>
        <v>22500</v>
      </c>
      <c r="K316">
        <f>I316+J316</f>
        <v>22500</v>
      </c>
    </row>
    <row r="318" spans="1:11" x14ac:dyDescent="0.25">
      <c r="A318" t="s">
        <v>153</v>
      </c>
    </row>
    <row r="319" spans="1:11" x14ac:dyDescent="0.25">
      <c r="A319" t="s">
        <v>154</v>
      </c>
    </row>
    <row r="320" spans="1:11" x14ac:dyDescent="0.25">
      <c r="A320" t="s">
        <v>151</v>
      </c>
      <c r="E320">
        <v>5</v>
      </c>
      <c r="F320" t="s">
        <v>152</v>
      </c>
      <c r="G320">
        <v>670</v>
      </c>
      <c r="H320">
        <v>450</v>
      </c>
      <c r="I320">
        <f>E320*G320</f>
        <v>3350</v>
      </c>
      <c r="J320">
        <f>E320*H320</f>
        <v>2250</v>
      </c>
      <c r="K320">
        <f>I320+J320</f>
        <v>5600</v>
      </c>
    </row>
    <row r="324" spans="1:11" x14ac:dyDescent="0.25">
      <c r="A324" t="s">
        <v>155</v>
      </c>
    </row>
    <row r="325" spans="1:11" x14ac:dyDescent="0.25">
      <c r="A325" t="s">
        <v>156</v>
      </c>
      <c r="E325">
        <v>15</v>
      </c>
      <c r="F325" t="s">
        <v>16</v>
      </c>
      <c r="G325">
        <v>1923</v>
      </c>
      <c r="H325">
        <v>780</v>
      </c>
      <c r="I325">
        <f>E325*G325</f>
        <v>28845</v>
      </c>
      <c r="J325">
        <f>E325*H325</f>
        <v>11700</v>
      </c>
      <c r="K325">
        <f>I325+J325</f>
        <v>40545</v>
      </c>
    </row>
    <row r="327" spans="1:11" x14ac:dyDescent="0.25">
      <c r="A327" t="s">
        <v>157</v>
      </c>
    </row>
    <row r="328" spans="1:11" x14ac:dyDescent="0.25">
      <c r="A328" t="s">
        <v>158</v>
      </c>
    </row>
    <row r="329" spans="1:11" x14ac:dyDescent="0.25">
      <c r="A329" t="s">
        <v>159</v>
      </c>
    </row>
    <row r="330" spans="1:11" x14ac:dyDescent="0.25">
      <c r="A330" t="s">
        <v>160</v>
      </c>
    </row>
    <row r="331" spans="1:11" x14ac:dyDescent="0.25">
      <c r="A331" t="s">
        <v>161</v>
      </c>
    </row>
    <row r="332" spans="1:11" x14ac:dyDescent="0.25">
      <c r="A332" t="s">
        <v>162</v>
      </c>
    </row>
    <row r="333" spans="1:11" x14ac:dyDescent="0.25">
      <c r="A333" t="s">
        <v>163</v>
      </c>
    </row>
    <row r="334" spans="1:11" x14ac:dyDescent="0.25">
      <c r="A334" s="3" t="s">
        <v>164</v>
      </c>
      <c r="B334" s="3"/>
      <c r="C334" s="3"/>
      <c r="D334" s="3"/>
      <c r="E334" s="3">
        <v>23</v>
      </c>
      <c r="F334" s="3" t="s">
        <v>165</v>
      </c>
      <c r="G334" s="3">
        <v>128</v>
      </c>
      <c r="H334" s="3">
        <v>110</v>
      </c>
      <c r="I334" s="3">
        <f>E334*G334</f>
        <v>2944</v>
      </c>
      <c r="J334" s="3">
        <f>E334*H334</f>
        <v>2530</v>
      </c>
      <c r="K334" s="3">
        <f>I334+J334</f>
        <v>5474</v>
      </c>
    </row>
    <row r="335" spans="1:11" x14ac:dyDescent="0.25">
      <c r="A335" s="4" t="s">
        <v>166</v>
      </c>
      <c r="B335" s="5"/>
      <c r="C335" s="5"/>
      <c r="D335" s="5"/>
      <c r="E335" s="5"/>
      <c r="F335" s="5"/>
      <c r="G335" s="5"/>
      <c r="H335" s="5"/>
      <c r="I335" s="5">
        <f>SUM(I277:I334)</f>
        <v>221571</v>
      </c>
      <c r="J335" s="5">
        <f>SUM(J277:J334)</f>
        <v>98530</v>
      </c>
      <c r="K335" s="5">
        <f>SUM(K277:K334)</f>
        <v>320101</v>
      </c>
    </row>
  </sheetData>
  <pageMargins left="0.7" right="0.7" top="0.75" bottom="0.75" header="0.3" footer="0.3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M+M Kft.</dc:creator>
  <cp:lastModifiedBy>Jegyző</cp:lastModifiedBy>
  <cp:lastPrinted>2014-09-03T13:35:39Z</cp:lastPrinted>
  <dcterms:created xsi:type="dcterms:W3CDTF">2014-07-22T07:03:33Z</dcterms:created>
  <dcterms:modified xsi:type="dcterms:W3CDTF">2014-09-03T13:35:57Z</dcterms:modified>
</cp:coreProperties>
</file>