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illagK\Desktop\2018. évi kv. V.módosítás\"/>
    </mc:Choice>
  </mc:AlternateContent>
  <xr:revisionPtr revIDLastSave="0" documentId="13_ncr:1_{E1B70762-6BEA-4FF8-9507-AD2FC2ABE53C}" xr6:coauthVersionLast="43" xr6:coauthVersionMax="43" xr10:uidLastSave="{00000000-0000-0000-0000-000000000000}"/>
  <bookViews>
    <workbookView xWindow="-120" yWindow="-120" windowWidth="24240" windowHeight="13740" xr2:uid="{00000000-000D-0000-FFFF-FFFF00000000}"/>
  </bookViews>
  <sheets>
    <sheet name="8.sz.m.-beruházások" sheetId="2" r:id="rId1"/>
    <sheet name="9.sz.m.-felújítások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" i="1" l="1"/>
  <c r="L9" i="1" s="1"/>
  <c r="L8" i="1"/>
  <c r="L7" i="1"/>
  <c r="L11" i="2"/>
  <c r="L10" i="2"/>
  <c r="L9" i="2"/>
  <c r="L8" i="2"/>
  <c r="L7" i="2"/>
  <c r="G7" i="1"/>
  <c r="K12" i="2" l="1"/>
  <c r="J12" i="2"/>
  <c r="I12" i="2"/>
  <c r="F12" i="2"/>
  <c r="E12" i="2"/>
  <c r="D12" i="2"/>
  <c r="G10" i="2"/>
  <c r="G9" i="2"/>
  <c r="G8" i="2"/>
  <c r="G7" i="2"/>
  <c r="G11" i="2" l="1"/>
  <c r="C12" i="2"/>
  <c r="G12" i="2" s="1"/>
  <c r="H12" i="2" l="1"/>
  <c r="L12" i="2" s="1"/>
  <c r="J10" i="1" l="1"/>
  <c r="I10" i="1"/>
  <c r="H10" i="1"/>
  <c r="K10" i="1"/>
  <c r="E10" i="1"/>
  <c r="D10" i="1"/>
  <c r="C10" i="1"/>
  <c r="F9" i="1"/>
  <c r="F10" i="1" s="1"/>
  <c r="G8" i="1"/>
  <c r="L10" i="1" l="1"/>
  <c r="G9" i="1"/>
  <c r="G10" i="1" s="1"/>
</calcChain>
</file>

<file path=xl/sharedStrings.xml><?xml version="1.0" encoding="utf-8"?>
<sst xmlns="http://schemas.openxmlformats.org/spreadsheetml/2006/main" count="54" uniqueCount="31">
  <si>
    <t>K7  Felújítások</t>
  </si>
  <si>
    <t>Célonkénti részletezés</t>
  </si>
  <si>
    <t>e Forint</t>
  </si>
  <si>
    <t>Rovat- kód</t>
  </si>
  <si>
    <t>Megnevezés</t>
  </si>
  <si>
    <t>Önkormány-zat</t>
  </si>
  <si>
    <t>Polgármesteri Hivatal</t>
  </si>
  <si>
    <t>Óvoda</t>
  </si>
  <si>
    <t>Műv.Ház</t>
  </si>
  <si>
    <t>Összesen</t>
  </si>
  <si>
    <t>K7114</t>
  </si>
  <si>
    <t>Egyéb építmény felújítás</t>
  </si>
  <si>
    <t>K7412</t>
  </si>
  <si>
    <t>ÁFA</t>
  </si>
  <si>
    <t>Összesen:</t>
  </si>
  <si>
    <t>2018. évi eredeti előirányzat</t>
  </si>
  <si>
    <t>8.sz.melléklet</t>
  </si>
  <si>
    <t>9.sz.melléklet</t>
  </si>
  <si>
    <t>K6  Beruházások</t>
  </si>
  <si>
    <t>K6112</t>
  </si>
  <si>
    <t xml:space="preserve">Szellemi termék vás. </t>
  </si>
  <si>
    <t>K62133</t>
  </si>
  <si>
    <t xml:space="preserve">Épület építés, vásárlás </t>
  </si>
  <si>
    <t>K6214</t>
  </si>
  <si>
    <t>Egyéb építmény beszerzés, létesítés</t>
  </si>
  <si>
    <t>K6411</t>
  </si>
  <si>
    <t>Egyéb gép, felszerelés, berendezés vás.</t>
  </si>
  <si>
    <t>K6711</t>
  </si>
  <si>
    <t>2018. évi módosított előirányzat</t>
  </si>
  <si>
    <t>K731</t>
  </si>
  <si>
    <t>Egyéb gép felújítása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</si>
</sst>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3" fontId="0" fillId="0" borderId="4" xfId="0" applyNumberFormat="1" applyBorder="1"/>
    <xf numFmtId="3" fontId="4" fillId="0" borderId="5" xfId="0" applyNumberFormat="1" applyFont="1" applyBorder="1"/>
    <xf numFmtId="0" fontId="0" fillId="0" borderId="6" xfId="0" applyBorder="1"/>
    <xf numFmtId="0" fontId="0" fillId="0" borderId="7" xfId="0" applyBorder="1"/>
    <xf numFmtId="3" fontId="0" fillId="0" borderId="7" xfId="0" applyNumberFormat="1" applyBorder="1"/>
    <xf numFmtId="3" fontId="4" fillId="0" borderId="8" xfId="0" applyNumberFormat="1" applyFont="1" applyBorder="1"/>
    <xf numFmtId="3" fontId="0" fillId="0" borderId="9" xfId="0" applyNumberFormat="1" applyBorder="1"/>
    <xf numFmtId="3" fontId="4" fillId="0" borderId="10" xfId="0" applyNumberFormat="1" applyFont="1" applyBorder="1"/>
    <xf numFmtId="3" fontId="4" fillId="0" borderId="13" xfId="0" applyNumberFormat="1" applyFont="1" applyBorder="1"/>
    <xf numFmtId="3" fontId="4" fillId="0" borderId="14" xfId="0" applyNumberFormat="1" applyFont="1" applyBorder="1"/>
    <xf numFmtId="0" fontId="0" fillId="0" borderId="0" xfId="0" applyFill="1" applyBorder="1"/>
    <xf numFmtId="3" fontId="3" fillId="0" borderId="1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3" fontId="4" fillId="0" borderId="22" xfId="0" applyNumberFormat="1" applyFont="1" applyBorder="1"/>
    <xf numFmtId="0" fontId="0" fillId="0" borderId="23" xfId="0" applyBorder="1"/>
    <xf numFmtId="0" fontId="0" fillId="0" borderId="24" xfId="0" applyBorder="1"/>
    <xf numFmtId="3" fontId="0" fillId="0" borderId="25" xfId="0" applyNumberFormat="1" applyBorder="1"/>
    <xf numFmtId="3" fontId="4" fillId="0" borderId="26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workbookViewId="0">
      <selection activeCell="E21" sqref="E21"/>
    </sheetView>
  </sheetViews>
  <sheetFormatPr defaultRowHeight="15" x14ac:dyDescent="0.25"/>
  <cols>
    <col min="1" max="1" width="9.28515625" customWidth="1"/>
    <col min="2" max="2" width="43.5703125" customWidth="1"/>
    <col min="3" max="5" width="14.5703125" customWidth="1"/>
    <col min="6" max="6" width="13.140625" customWidth="1"/>
    <col min="7" max="10" width="14.5703125" customWidth="1"/>
    <col min="11" max="11" width="13.140625" customWidth="1"/>
    <col min="12" max="12" width="14.5703125" customWidth="1"/>
  </cols>
  <sheetData>
    <row r="1" spans="1:12" x14ac:dyDescent="0.25">
      <c r="C1" s="1"/>
      <c r="D1" s="1"/>
      <c r="E1" s="1"/>
      <c r="F1" s="1"/>
      <c r="G1" s="2"/>
      <c r="L1" s="2" t="s">
        <v>16</v>
      </c>
    </row>
    <row r="2" spans="1:12" ht="15.75" x14ac:dyDescent="0.25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5.75" x14ac:dyDescent="0.2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6.5" thickBot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2" t="s">
        <v>2</v>
      </c>
    </row>
    <row r="5" spans="1:12" ht="15.75" thickBot="1" x14ac:dyDescent="0.3">
      <c r="A5" s="32" t="s">
        <v>3</v>
      </c>
      <c r="B5" s="30" t="s">
        <v>4</v>
      </c>
      <c r="C5" s="28" t="s">
        <v>15</v>
      </c>
      <c r="D5" s="28"/>
      <c r="E5" s="28"/>
      <c r="F5" s="28"/>
      <c r="G5" s="28"/>
      <c r="H5" s="28" t="s">
        <v>28</v>
      </c>
      <c r="I5" s="28"/>
      <c r="J5" s="28"/>
      <c r="K5" s="28"/>
      <c r="L5" s="29"/>
    </row>
    <row r="6" spans="1:12" ht="32.25" thickBot="1" x14ac:dyDescent="0.3">
      <c r="A6" s="33"/>
      <c r="B6" s="31"/>
      <c r="C6" s="18" t="s">
        <v>5</v>
      </c>
      <c r="D6" s="3" t="s">
        <v>6</v>
      </c>
      <c r="E6" s="3" t="s">
        <v>7</v>
      </c>
      <c r="F6" s="3" t="s">
        <v>8</v>
      </c>
      <c r="G6" s="4" t="s">
        <v>9</v>
      </c>
      <c r="H6" s="3" t="s">
        <v>5</v>
      </c>
      <c r="I6" s="3" t="s">
        <v>6</v>
      </c>
      <c r="J6" s="3" t="s">
        <v>7</v>
      </c>
      <c r="K6" s="3" t="s">
        <v>8</v>
      </c>
      <c r="L6" s="4" t="s">
        <v>9</v>
      </c>
    </row>
    <row r="7" spans="1:12" x14ac:dyDescent="0.25">
      <c r="A7" s="5" t="s">
        <v>19</v>
      </c>
      <c r="B7" s="6" t="s">
        <v>20</v>
      </c>
      <c r="C7" s="7">
        <v>17950</v>
      </c>
      <c r="D7" s="7">
        <v>0</v>
      </c>
      <c r="E7" s="7">
        <v>0</v>
      </c>
      <c r="F7" s="7">
        <v>0</v>
      </c>
      <c r="G7" s="8">
        <f>SUM(C7:F7)</f>
        <v>17950</v>
      </c>
      <c r="H7" s="7">
        <v>18350</v>
      </c>
      <c r="I7" s="7">
        <v>0</v>
      </c>
      <c r="J7" s="7">
        <v>0</v>
      </c>
      <c r="K7" s="7">
        <v>0</v>
      </c>
      <c r="L7" s="8">
        <f>SUM(H7:K7)</f>
        <v>18350</v>
      </c>
    </row>
    <row r="8" spans="1:12" x14ac:dyDescent="0.25">
      <c r="A8" s="9" t="s">
        <v>21</v>
      </c>
      <c r="B8" s="10" t="s">
        <v>22</v>
      </c>
      <c r="C8" s="13">
        <v>0</v>
      </c>
      <c r="D8" s="13">
        <v>0</v>
      </c>
      <c r="E8" s="13">
        <v>0</v>
      </c>
      <c r="F8" s="13">
        <v>0</v>
      </c>
      <c r="G8" s="12">
        <f t="shared" ref="G8:G9" si="0">SUM(C8:F8)</f>
        <v>0</v>
      </c>
      <c r="H8" s="13">
        <v>0</v>
      </c>
      <c r="I8" s="13">
        <v>0</v>
      </c>
      <c r="J8" s="13">
        <v>0</v>
      </c>
      <c r="K8" s="13">
        <v>0</v>
      </c>
      <c r="L8" s="12">
        <f t="shared" ref="L8:L9" si="1">SUM(H8:K8)</f>
        <v>0</v>
      </c>
    </row>
    <row r="9" spans="1:12" x14ac:dyDescent="0.25">
      <c r="A9" s="9" t="s">
        <v>23</v>
      </c>
      <c r="B9" s="10" t="s">
        <v>24</v>
      </c>
      <c r="C9" s="11">
        <v>83862</v>
      </c>
      <c r="D9" s="11">
        <v>0</v>
      </c>
      <c r="E9" s="11">
        <v>0</v>
      </c>
      <c r="F9" s="11">
        <v>0</v>
      </c>
      <c r="G9" s="20">
        <f t="shared" si="0"/>
        <v>83862</v>
      </c>
      <c r="H9" s="11">
        <v>154998</v>
      </c>
      <c r="I9" s="11">
        <v>0</v>
      </c>
      <c r="J9" s="11">
        <v>0</v>
      </c>
      <c r="K9" s="11">
        <v>0</v>
      </c>
      <c r="L9" s="20">
        <f t="shared" si="1"/>
        <v>154998</v>
      </c>
    </row>
    <row r="10" spans="1:12" x14ac:dyDescent="0.25">
      <c r="A10" s="9" t="s">
        <v>25</v>
      </c>
      <c r="B10" s="10" t="s">
        <v>26</v>
      </c>
      <c r="C10" s="13">
        <v>2100</v>
      </c>
      <c r="D10" s="13">
        <v>600</v>
      </c>
      <c r="E10" s="13">
        <v>1070</v>
      </c>
      <c r="F10" s="13">
        <v>100</v>
      </c>
      <c r="G10" s="14">
        <f>SUM(C10:F10)</f>
        <v>3870</v>
      </c>
      <c r="H10" s="13">
        <v>3370</v>
      </c>
      <c r="I10" s="13">
        <v>602</v>
      </c>
      <c r="J10" s="13">
        <v>1020</v>
      </c>
      <c r="K10" s="13">
        <v>220</v>
      </c>
      <c r="L10" s="14">
        <f>SUM(H10:K10)</f>
        <v>5212</v>
      </c>
    </row>
    <row r="11" spans="1:12" ht="15.75" thickBot="1" x14ac:dyDescent="0.3">
      <c r="A11" s="21" t="s">
        <v>27</v>
      </c>
      <c r="B11" s="22" t="s">
        <v>13</v>
      </c>
      <c r="C11" s="23">
        <v>24818</v>
      </c>
      <c r="D11" s="23">
        <v>162</v>
      </c>
      <c r="E11" s="23">
        <v>219</v>
      </c>
      <c r="F11" s="23">
        <v>27</v>
      </c>
      <c r="G11" s="24">
        <f>SUM(C11:F11)</f>
        <v>25226</v>
      </c>
      <c r="H11" s="23">
        <v>43740</v>
      </c>
      <c r="I11" s="23">
        <v>163</v>
      </c>
      <c r="J11" s="23">
        <v>269</v>
      </c>
      <c r="K11" s="23">
        <v>60</v>
      </c>
      <c r="L11" s="24">
        <f>SUM(H11:K11)</f>
        <v>44232</v>
      </c>
    </row>
    <row r="12" spans="1:12" ht="15.75" thickBot="1" x14ac:dyDescent="0.3">
      <c r="A12" s="25" t="s">
        <v>14</v>
      </c>
      <c r="B12" s="26"/>
      <c r="C12" s="15">
        <f>C7+C11+C8+C10+C9</f>
        <v>128730</v>
      </c>
      <c r="D12" s="15">
        <f>D7+D8+D10+D11</f>
        <v>762</v>
      </c>
      <c r="E12" s="15">
        <f>E7+E8+E10+E11</f>
        <v>1289</v>
      </c>
      <c r="F12" s="15">
        <f>F7+F8+F10+F11</f>
        <v>127</v>
      </c>
      <c r="G12" s="16">
        <f>SUM(C12:F12)</f>
        <v>130908</v>
      </c>
      <c r="H12" s="15">
        <f>H7+H11+H8+H10+H9</f>
        <v>220458</v>
      </c>
      <c r="I12" s="15">
        <f>I7+I8+I10+I11</f>
        <v>765</v>
      </c>
      <c r="J12" s="15">
        <f>J7+J8+J10+J11</f>
        <v>1289</v>
      </c>
      <c r="K12" s="15">
        <f>K7+K8+K10+K11</f>
        <v>280</v>
      </c>
      <c r="L12" s="16">
        <f>SUM(H12:K12)</f>
        <v>222792</v>
      </c>
    </row>
    <row r="13" spans="1:12" x14ac:dyDescent="0.25">
      <c r="A13" s="17"/>
      <c r="C13" s="1"/>
      <c r="D13" s="1"/>
      <c r="E13" s="1"/>
      <c r="F13" s="1"/>
      <c r="G13" s="1"/>
    </row>
    <row r="14" spans="1:12" x14ac:dyDescent="0.25">
      <c r="G14" s="1"/>
    </row>
  </sheetData>
  <mergeCells count="7">
    <mergeCell ref="A12:B12"/>
    <mergeCell ref="A3:L3"/>
    <mergeCell ref="A2:L2"/>
    <mergeCell ref="C5:G5"/>
    <mergeCell ref="H5:L5"/>
    <mergeCell ref="B5:B6"/>
    <mergeCell ref="A5:A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zoomScaleNormal="100" workbookViewId="0">
      <selection activeCell="C10" sqref="C10"/>
    </sheetView>
  </sheetViews>
  <sheetFormatPr defaultRowHeight="15" x14ac:dyDescent="0.25"/>
  <cols>
    <col min="1" max="1" width="9.42578125" customWidth="1"/>
    <col min="2" max="2" width="24.42578125" customWidth="1"/>
    <col min="3" max="5" width="14.5703125" customWidth="1"/>
    <col min="6" max="6" width="13.140625" customWidth="1"/>
    <col min="7" max="10" width="14.5703125" customWidth="1"/>
    <col min="11" max="11" width="13.140625" customWidth="1"/>
    <col min="12" max="12" width="14.5703125" customWidth="1"/>
  </cols>
  <sheetData>
    <row r="1" spans="1:12" x14ac:dyDescent="0.25">
      <c r="C1" s="1"/>
      <c r="D1" s="1"/>
      <c r="E1" s="1"/>
      <c r="L1" s="2" t="s">
        <v>17</v>
      </c>
    </row>
    <row r="2" spans="1:12" ht="15.75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5.75" x14ac:dyDescent="0.2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5.75" thickBot="1" x14ac:dyDescent="0.3">
      <c r="C4" s="1"/>
      <c r="D4" s="1"/>
      <c r="E4" s="1"/>
      <c r="L4" s="2" t="s">
        <v>2</v>
      </c>
    </row>
    <row r="5" spans="1:12" ht="15.75" thickBot="1" x14ac:dyDescent="0.3">
      <c r="A5" s="32" t="s">
        <v>3</v>
      </c>
      <c r="B5" s="34" t="s">
        <v>4</v>
      </c>
      <c r="C5" s="28" t="s">
        <v>15</v>
      </c>
      <c r="D5" s="28"/>
      <c r="E5" s="28"/>
      <c r="F5" s="28"/>
      <c r="G5" s="28"/>
      <c r="H5" s="28" t="s">
        <v>28</v>
      </c>
      <c r="I5" s="28"/>
      <c r="J5" s="28"/>
      <c r="K5" s="28"/>
      <c r="L5" s="29"/>
    </row>
    <row r="6" spans="1:12" ht="32.25" thickBot="1" x14ac:dyDescent="0.3">
      <c r="A6" s="33"/>
      <c r="B6" s="35"/>
      <c r="C6" s="36" t="s">
        <v>5</v>
      </c>
      <c r="D6" s="37" t="s">
        <v>6</v>
      </c>
      <c r="E6" s="37" t="s">
        <v>7</v>
      </c>
      <c r="F6" s="37" t="s">
        <v>8</v>
      </c>
      <c r="G6" s="38" t="s">
        <v>9</v>
      </c>
      <c r="H6" s="37" t="s">
        <v>5</v>
      </c>
      <c r="I6" s="37" t="s">
        <v>6</v>
      </c>
      <c r="J6" s="37" t="s">
        <v>7</v>
      </c>
      <c r="K6" s="37" t="s">
        <v>8</v>
      </c>
      <c r="L6" s="38" t="s">
        <v>9</v>
      </c>
    </row>
    <row r="7" spans="1:12" x14ac:dyDescent="0.25">
      <c r="A7" s="9" t="s">
        <v>10</v>
      </c>
      <c r="B7" s="10" t="s">
        <v>11</v>
      </c>
      <c r="C7" s="11">
        <v>72717</v>
      </c>
      <c r="D7" s="11">
        <v>0</v>
      </c>
      <c r="E7" s="11">
        <v>3250</v>
      </c>
      <c r="F7" s="11">
        <v>1000</v>
      </c>
      <c r="G7" s="12">
        <f>SUM(C7:F7)</f>
        <v>76967</v>
      </c>
      <c r="H7" s="11">
        <v>134530</v>
      </c>
      <c r="I7" s="11">
        <v>0</v>
      </c>
      <c r="J7" s="11">
        <v>250</v>
      </c>
      <c r="K7" s="11">
        <v>522</v>
      </c>
      <c r="L7" s="12">
        <f>SUM(H7:K7)</f>
        <v>135302</v>
      </c>
    </row>
    <row r="8" spans="1:12" x14ac:dyDescent="0.25">
      <c r="A8" s="9" t="s">
        <v>29</v>
      </c>
      <c r="B8" s="10" t="s">
        <v>30</v>
      </c>
      <c r="C8" s="11">
        <v>0</v>
      </c>
      <c r="D8" s="11">
        <v>0</v>
      </c>
      <c r="E8" s="11">
        <v>0</v>
      </c>
      <c r="F8" s="11">
        <v>0</v>
      </c>
      <c r="G8" s="12">
        <f>SUM(C8:F8)</f>
        <v>0</v>
      </c>
      <c r="H8" s="11">
        <v>90</v>
      </c>
      <c r="I8" s="11">
        <v>0</v>
      </c>
      <c r="J8" s="11">
        <v>0</v>
      </c>
      <c r="K8" s="11">
        <v>0</v>
      </c>
      <c r="L8" s="12">
        <f>SUM(H8:K8)</f>
        <v>90</v>
      </c>
    </row>
    <row r="9" spans="1:12" ht="15.75" thickBot="1" x14ac:dyDescent="0.3">
      <c r="A9" s="9" t="s">
        <v>12</v>
      </c>
      <c r="B9" s="10" t="s">
        <v>13</v>
      </c>
      <c r="C9" s="13">
        <v>19633</v>
      </c>
      <c r="D9" s="13">
        <v>0</v>
      </c>
      <c r="E9" s="13">
        <v>878</v>
      </c>
      <c r="F9" s="13">
        <f>F7*27%</f>
        <v>270</v>
      </c>
      <c r="G9" s="14">
        <f>SUM(C9:F9)</f>
        <v>20781</v>
      </c>
      <c r="H9" s="13">
        <v>36317</v>
      </c>
      <c r="I9" s="13">
        <v>0</v>
      </c>
      <c r="J9" s="13">
        <v>68</v>
      </c>
      <c r="K9" s="13">
        <f>K7*27%</f>
        <v>140.94</v>
      </c>
      <c r="L9" s="14">
        <f>SUM(H9:K9)</f>
        <v>36525.94</v>
      </c>
    </row>
    <row r="10" spans="1:12" ht="15.75" thickBot="1" x14ac:dyDescent="0.3">
      <c r="A10" s="25" t="s">
        <v>14</v>
      </c>
      <c r="B10" s="26"/>
      <c r="C10" s="15">
        <f>C7+C9+C8</f>
        <v>92350</v>
      </c>
      <c r="D10" s="15">
        <f>D7+D9</f>
        <v>0</v>
      </c>
      <c r="E10" s="15">
        <f>E7+E9</f>
        <v>4128</v>
      </c>
      <c r="F10" s="15">
        <f>F7+F9</f>
        <v>1270</v>
      </c>
      <c r="G10" s="16">
        <f>G7+G9+G8</f>
        <v>97748</v>
      </c>
      <c r="H10" s="15">
        <f>H7+H9+H8</f>
        <v>170937</v>
      </c>
      <c r="I10" s="15">
        <f>I7+I9</f>
        <v>0</v>
      </c>
      <c r="J10" s="15">
        <f>J7+J9</f>
        <v>318</v>
      </c>
      <c r="K10" s="15">
        <f>K7+K9</f>
        <v>662.94</v>
      </c>
      <c r="L10" s="16">
        <f>L7+L9+L8</f>
        <v>171917.94</v>
      </c>
    </row>
    <row r="11" spans="1:12" x14ac:dyDescent="0.25">
      <c r="A11" s="17"/>
    </row>
  </sheetData>
  <mergeCells count="7">
    <mergeCell ref="A10:B10"/>
    <mergeCell ref="A3:L3"/>
    <mergeCell ref="A2:L2"/>
    <mergeCell ref="B5:B6"/>
    <mergeCell ref="A5:A6"/>
    <mergeCell ref="C5:G5"/>
    <mergeCell ref="H5:L5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8.sz.m.-beruházások</vt:lpstr>
      <vt:lpstr>9.sz.m.-felújítások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CsillagK</dc:creator>
  <cp:lastModifiedBy>CsillagK</cp:lastModifiedBy>
  <cp:lastPrinted>2018-05-25T14:00:23Z</cp:lastPrinted>
  <dcterms:created xsi:type="dcterms:W3CDTF">2018-05-25T13:49:36Z</dcterms:created>
  <dcterms:modified xsi:type="dcterms:W3CDTF">2019-05-09T04:31:38Z</dcterms:modified>
</cp:coreProperties>
</file>